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updateLinks="never" defaultThemeVersion="124226"/>
  <bookViews>
    <workbookView xWindow="240" yWindow="105" windowWidth="14805" windowHeight="8010"/>
  </bookViews>
  <sheets>
    <sheet name="УНЦ" sheetId="4" r:id="rId1"/>
    <sheet name="15квВв" sheetId="3" state="hidden" r:id="rId2"/>
    <sheet name="Лист1" sheetId="1" r:id="rId3"/>
  </sheets>
  <externalReferences>
    <externalReference r:id="rId4"/>
    <externalReference r:id="rId5"/>
    <externalReference r:id="rId6"/>
    <externalReference r:id="rId7"/>
  </externalReferences>
  <definedNames>
    <definedName name="\a">#REF!</definedName>
    <definedName name="\m">#REF!</definedName>
    <definedName name="\n">#REF!</definedName>
    <definedName name="\o">#REF!</definedName>
    <definedName name="________FY1">#N/A</definedName>
    <definedName name="_______M8">#N/A</definedName>
    <definedName name="_______M9">#N/A</definedName>
    <definedName name="_______q11">#N/A</definedName>
    <definedName name="_______q15">#N/A</definedName>
    <definedName name="_______q17">#N/A</definedName>
    <definedName name="_______q2">#N/A</definedName>
    <definedName name="_______q3">#N/A</definedName>
    <definedName name="_______q4">#N/A</definedName>
    <definedName name="_______q5">#N/A</definedName>
    <definedName name="_______q6">#N/A</definedName>
    <definedName name="_______q7">#N/A</definedName>
    <definedName name="_______q8">#N/A</definedName>
    <definedName name="_______q9">#N/A</definedName>
    <definedName name="______FY1">#N/A</definedName>
    <definedName name="_____FY1">#N/A</definedName>
    <definedName name="_____M8">#N/A</definedName>
    <definedName name="_____M9">#N/A</definedName>
    <definedName name="_____q11">#N/A</definedName>
    <definedName name="_____q15">#N/A</definedName>
    <definedName name="_____q17">#N/A</definedName>
    <definedName name="_____q2">#N/A</definedName>
    <definedName name="_____q3">#N/A</definedName>
    <definedName name="_____q4">#N/A</definedName>
    <definedName name="_____q5">#N/A</definedName>
    <definedName name="_____q6">#N/A</definedName>
    <definedName name="_____q7">#N/A</definedName>
    <definedName name="_____q8">#N/A</definedName>
    <definedName name="_____q9">#N/A</definedName>
    <definedName name="____FY1">#N/A</definedName>
    <definedName name="____M8">#N/A</definedName>
    <definedName name="____M9">#N/A</definedName>
    <definedName name="____q11">#N/A</definedName>
    <definedName name="____q15">#N/A</definedName>
    <definedName name="____q17">#N/A</definedName>
    <definedName name="____q2">#N/A</definedName>
    <definedName name="____q3">#N/A</definedName>
    <definedName name="____q4">#N/A</definedName>
    <definedName name="____q5">#N/A</definedName>
    <definedName name="____q6">#N/A</definedName>
    <definedName name="____q7">#N/A</definedName>
    <definedName name="____q8">#N/A</definedName>
    <definedName name="____q9">#N/A</definedName>
    <definedName name="___FY1">#N/A</definedName>
    <definedName name="___M8">#N/A</definedName>
    <definedName name="___M9">#N/A</definedName>
    <definedName name="___q11">#N/A</definedName>
    <definedName name="___q15">#N/A</definedName>
    <definedName name="___q17">#N/A</definedName>
    <definedName name="___q2">#N/A</definedName>
    <definedName name="___q3">#N/A</definedName>
    <definedName name="___q4">#N/A</definedName>
    <definedName name="___q5">#N/A</definedName>
    <definedName name="___q6">#N/A</definedName>
    <definedName name="___q7">#N/A</definedName>
    <definedName name="___q8">#N/A</definedName>
    <definedName name="___q9">#N/A</definedName>
    <definedName name="__FY1">#N/A</definedName>
    <definedName name="__IntlFixup" hidden="1">TRUE</definedName>
    <definedName name="__M8">#N/A</definedName>
    <definedName name="__M9">#N/A</definedName>
    <definedName name="__q11">#N/A</definedName>
    <definedName name="__q15">#N/A</definedName>
    <definedName name="__q17">#N/A</definedName>
    <definedName name="__q2">#N/A</definedName>
    <definedName name="__q3">#N/A</definedName>
    <definedName name="__q4">#N/A</definedName>
    <definedName name="__q5">#N/A</definedName>
    <definedName name="__q6">#N/A</definedName>
    <definedName name="__q7">#N/A</definedName>
    <definedName name="__q8">#N/A</definedName>
    <definedName name="__q9">#N/A</definedName>
    <definedName name="_1Excel_BuiltIn__FilterDatabase_19_1">#REF!</definedName>
    <definedName name="_8Excel_BuiltIn__FilterDatabase_19_1">#REF!</definedName>
    <definedName name="_FY1">#N/A</definedName>
    <definedName name="_Key1" hidden="1">#REF!</definedName>
    <definedName name="_Key2" hidden="1">#REF!</definedName>
    <definedName name="_Order1" hidden="1">255</definedName>
    <definedName name="_Order2" hidden="1">255</definedName>
    <definedName name="_Sort" hidden="1">#REF!</definedName>
    <definedName name="_xlnm._FilterDatabase" localSheetId="1" hidden="1">'15квВв'!$A$20:$DH$266</definedName>
    <definedName name="_xlnm._FilterDatabase" hidden="1">#REF!</definedName>
    <definedName name="a">#REF!</definedName>
    <definedName name="AccessDatabase" hidden="1">"C:\My Documents\vlad\Var_2\can270398v2t05.mdb"</definedName>
    <definedName name="àî">#N/A</definedName>
    <definedName name="ALL_ORG">#REF!</definedName>
    <definedName name="AN">#N/A</definedName>
    <definedName name="anscount" hidden="1">1</definedName>
    <definedName name="arm">'[1]Спр. классов АРМов'!$B$2:$B$7</definedName>
    <definedName name="asasfddddddddddddddddd">#N/A</definedName>
    <definedName name="ayan">#N/A</definedName>
    <definedName name="BALEE_PROT" localSheetId="1">#REF!,#REF!,#REF!,#REF!</definedName>
    <definedName name="BALEE_PROT" localSheetId="0">#REF!,#REF!,#REF!,#REF!</definedName>
    <definedName name="BALEE_PROT">#REF!,#REF!,#REF!,#REF!</definedName>
    <definedName name="BALM_PROT" localSheetId="1">#REF!,#REF!,#REF!,#REF!</definedName>
    <definedName name="BALM_PROT" localSheetId="0">#REF!,#REF!,#REF!,#REF!</definedName>
    <definedName name="BALM_PROT">#REF!,#REF!,#REF!,#REF!</definedName>
    <definedName name="bb">#N/A</definedName>
    <definedName name="bbbbbbnhnmh">#N/A</definedName>
    <definedName name="bfd" localSheetId="1" hidden="1">{#N/A,#N/A,TRUE,"Лист1";#N/A,#N/A,TRUE,"Лист2";#N/A,#N/A,TRUE,"Лист3"}</definedName>
    <definedName name="bfd" localSheetId="0" hidden="1">{#N/A,#N/A,TRUE,"Лист1";#N/A,#N/A,TRUE,"Лист2";#N/A,#N/A,TRUE,"Лист3"}</definedName>
    <definedName name="bfd" hidden="1">{#N/A,#N/A,TRUE,"Лист1";#N/A,#N/A,TRUE,"Лист2";#N/A,#N/A,TRUE,"Лист3"}</definedName>
    <definedName name="bfgd">#N/A</definedName>
    <definedName name="bgfcdfs">#N/A</definedName>
    <definedName name="bghjjjjjjjjjjjjjjjjjj" localSheetId="1" hidden="1">{#N/A,#N/A,TRUE,"Лист1";#N/A,#N/A,TRUE,"Лист2";#N/A,#N/A,TRUE,"Лист3"}</definedName>
    <definedName name="bghjjjjjjjjjjjjjjjjjj" localSheetId="0" hidden="1">{#N/A,#N/A,TRUE,"Лист1";#N/A,#N/A,TRUE,"Лист2";#N/A,#N/A,TRUE,"Лист3"}</definedName>
    <definedName name="bghjjjjjjjjjjjjjjjjjj" hidden="1">{#N/A,#N/A,TRUE,"Лист1";#N/A,#N/A,TRUE,"Лист2";#N/A,#N/A,TRUE,"Лист3"}</definedName>
    <definedName name="bghty">#N/A</definedName>
    <definedName name="bghvgvvvvvvvvvvvvvvvvv" localSheetId="1" hidden="1">{#N/A,#N/A,TRUE,"Лист1";#N/A,#N/A,TRUE,"Лист2";#N/A,#N/A,TRUE,"Лист3"}</definedName>
    <definedName name="bghvgvvvvvvvvvvvvvvvvv" localSheetId="0" hidden="1">{#N/A,#N/A,TRUE,"Лист1";#N/A,#N/A,TRUE,"Лист2";#N/A,#N/A,TRUE,"Лист3"}</definedName>
    <definedName name="bghvgvvvvvvvvvvvvvvvvv" hidden="1">{#N/A,#N/A,TRUE,"Лист1";#N/A,#N/A,TRUE,"Лист2";#N/A,#N/A,TRUE,"Лист3"}</definedName>
    <definedName name="bhgggf">#N/A</definedName>
    <definedName name="bhgggggggggggggggg">#N/A</definedName>
    <definedName name="bhjghff">#N/A</definedName>
    <definedName name="bmjjhbvfgf">#N/A</definedName>
    <definedName name="bn" localSheetId="1" hidden="1">{#N/A,#N/A,TRUE,"Лист1";#N/A,#N/A,TRUE,"Лист2";#N/A,#N/A,TRUE,"Лист3"}</definedName>
    <definedName name="bn" localSheetId="0" hidden="1">{#N/A,#N/A,TRUE,"Лист1";#N/A,#N/A,TRUE,"Лист2";#N/A,#N/A,TRUE,"Лист3"}</definedName>
    <definedName name="bn" hidden="1">{#N/A,#N/A,TRUE,"Лист1";#N/A,#N/A,TRUE,"Лист2";#N/A,#N/A,TRUE,"Лист3"}</definedName>
    <definedName name="bnbbnvbcvbcvx">#N/A</definedName>
    <definedName name="bnghfh">#N/A</definedName>
    <definedName name="bvbvffffffffffff" localSheetId="1" hidden="1">{#N/A,#N/A,TRUE,"Лист1";#N/A,#N/A,TRUE,"Лист2";#N/A,#N/A,TRUE,"Лист3"}</definedName>
    <definedName name="bvbvffffffffffff" localSheetId="0" hidden="1">{#N/A,#N/A,TRUE,"Лист1";#N/A,#N/A,TRUE,"Лист2";#N/A,#N/A,TRUE,"Лист3"}</definedName>
    <definedName name="bvbvffffffffffff" hidden="1">{#N/A,#N/A,TRUE,"Лист1";#N/A,#N/A,TRUE,"Лист2";#N/A,#N/A,TRUE,"Лист3"}</definedName>
    <definedName name="bvdfdssssssssssssssss" localSheetId="1" hidden="1">{#N/A,#N/A,TRUE,"Лист1";#N/A,#N/A,TRUE,"Лист2";#N/A,#N/A,TRUE,"Лист3"}</definedName>
    <definedName name="bvdfdssssssssssssssss" localSheetId="0" hidden="1">{#N/A,#N/A,TRUE,"Лист1";#N/A,#N/A,TRUE,"Лист2";#N/A,#N/A,TRUE,"Лист3"}</definedName>
    <definedName name="bvdfdssssssssssssssss" hidden="1">{#N/A,#N/A,TRUE,"Лист1";#N/A,#N/A,TRUE,"Лист2";#N/A,#N/A,TRUE,"Лист3"}</definedName>
    <definedName name="bvffffffffffffffff">#N/A</definedName>
    <definedName name="bvffffffffffffffffff" localSheetId="1" hidden="1">{#N/A,#N/A,TRUE,"Лист1";#N/A,#N/A,TRUE,"Лист2";#N/A,#N/A,TRUE,"Лист3"}</definedName>
    <definedName name="bvffffffffffffffffff" localSheetId="0" hidden="1">{#N/A,#N/A,TRUE,"Лист1";#N/A,#N/A,TRUE,"Лист2";#N/A,#N/A,TRUE,"Лист3"}</definedName>
    <definedName name="bvffffffffffffffffff" hidden="1">{#N/A,#N/A,TRUE,"Лист1";#N/A,#N/A,TRUE,"Лист2";#N/A,#N/A,TRUE,"Лист3"}</definedName>
    <definedName name="bvfgdfsf">#N/A</definedName>
    <definedName name="bvggggggggggggggg" localSheetId="1" hidden="1">{#N/A,#N/A,TRUE,"Лист1";#N/A,#N/A,TRUE,"Лист2";#N/A,#N/A,TRUE,"Лист3"}</definedName>
    <definedName name="bvggggggggggggggg" localSheetId="0" hidden="1">{#N/A,#N/A,TRUE,"Лист1";#N/A,#N/A,TRUE,"Лист2";#N/A,#N/A,TRUE,"Лист3"}</definedName>
    <definedName name="bvggggggggggggggg" hidden="1">{#N/A,#N/A,TRUE,"Лист1";#N/A,#N/A,TRUE,"Лист2";#N/A,#N/A,TRUE,"Лист3"}</definedName>
    <definedName name="bvgggggggggggggggg">#N/A</definedName>
    <definedName name="bvhggggggggggggggggggg">#N/A</definedName>
    <definedName name="bvjhjjjjjjjjjjjjjjjjjjjjj">#N/A</definedName>
    <definedName name="bvnvb">#N/A</definedName>
    <definedName name="bvvb">#N/A</definedName>
    <definedName name="bvvmnbm">#N/A</definedName>
    <definedName name="bvvvcxcv">#N/A</definedName>
    <definedName name="ccffffffffffffffffffff">#N/A</definedName>
    <definedName name="cdsdddddddddddddddd">#N/A</definedName>
    <definedName name="cdsesssssssssssssssss">#N/A</definedName>
    <definedName name="cfddddddddddddd">#N/A</definedName>
    <definedName name="cfdddddddddddddddddd">#N/A</definedName>
    <definedName name="cfgdffffffffffffff">#N/A</definedName>
    <definedName name="cfghhhhhhhhhhhhhhhhh">#N/A</definedName>
    <definedName name="com">#N/A</definedName>
    <definedName name="CompOt">#N/A</definedName>
    <definedName name="CompRas">#N/A</definedName>
    <definedName name="COPY_DIAP">#REF!</definedName>
    <definedName name="csddddddddddddddd">#N/A</definedName>
    <definedName name="cv">#N/A</definedName>
    <definedName name="cvb">#N/A</definedName>
    <definedName name="cvbcvnb">#N/A</definedName>
    <definedName name="cvbnnb">#N/A</definedName>
    <definedName name="cvbvvnbvnm">#N/A</definedName>
    <definedName name="cvdddddddddddddddd">#N/A</definedName>
    <definedName name="cvxdsda">#N/A</definedName>
    <definedName name="cxcvvbnvnb">#N/A</definedName>
    <definedName name="cxdddddddddddddddddd">#N/A</definedName>
    <definedName name="cxdfsdssssssssssssss">#N/A</definedName>
    <definedName name="cxdweeeeeeeeeeeeeeeeeee">#N/A</definedName>
    <definedName name="cxvvvvvvvvvvvvvvvvvvv" localSheetId="1" hidden="1">{#N/A,#N/A,TRUE,"Лист1";#N/A,#N/A,TRUE,"Лист2";#N/A,#N/A,TRUE,"Лист3"}</definedName>
    <definedName name="cxvvvvvvvvvvvvvvvvvvv" localSheetId="0" hidden="1">{#N/A,#N/A,TRUE,"Лист1";#N/A,#N/A,TRUE,"Лист2";#N/A,#N/A,TRUE,"Лист3"}</definedName>
    <definedName name="cxvvvvvvvvvvvvvvvvvvv" hidden="1">{#N/A,#N/A,TRUE,"Лист1";#N/A,#N/A,TRUE,"Лист2";#N/A,#N/A,TRUE,"Лист3"}</definedName>
    <definedName name="cxxdddddddddddddddd">#N/A</definedName>
    <definedName name="ď">#N/A</definedName>
    <definedName name="ďď">#N/A</definedName>
    <definedName name="đđ">#N/A</definedName>
    <definedName name="đđđ">#N/A</definedName>
    <definedName name="dfdfddddddddfddddddddddfd">#N/A</definedName>
    <definedName name="dfdfgggggggggggggggggg">#N/A</definedName>
    <definedName name="dfdfsssssssssssssssssss">#N/A</definedName>
    <definedName name="dfdghj">#N/A</definedName>
    <definedName name="dffdghfh">#N/A</definedName>
    <definedName name="dfgdfgdghf">#N/A</definedName>
    <definedName name="dfgfdgfjh">#N/A</definedName>
    <definedName name="dfhghhjjkl">#N/A</definedName>
    <definedName name="dfrgtt">#N/A</definedName>
    <definedName name="dfxffffffffffffffffff">#N/A</definedName>
    <definedName name="dsdddddddddddddddddddd">#N/A</definedName>
    <definedName name="dsffffffffffffffffffffffffff">#N/A</definedName>
    <definedName name="dsfgdghjhg" localSheetId="1" hidden="1">{#N/A,#N/A,TRUE,"Лист1";#N/A,#N/A,TRUE,"Лист2";#N/A,#N/A,TRUE,"Лист3"}</definedName>
    <definedName name="dsfgdghjhg" localSheetId="0" hidden="1">{#N/A,#N/A,TRUE,"Лист1";#N/A,#N/A,TRUE,"Лист2";#N/A,#N/A,TRUE,"Лист3"}</definedName>
    <definedName name="dsfgdghjhg" hidden="1">{#N/A,#N/A,TRUE,"Лист1";#N/A,#N/A,TRUE,"Лист2";#N/A,#N/A,TRUE,"Лист3"}</definedName>
    <definedName name="dxsddddddddddddddd">#N/A</definedName>
    <definedName name="E">#N/A</definedName>
    <definedName name="ęĺ">#N/A</definedName>
    <definedName name="errtrtruy">#N/A</definedName>
    <definedName name="errttuyiuy" localSheetId="1" hidden="1">{#N/A,#N/A,TRUE,"Лист1";#N/A,#N/A,TRUE,"Лист2";#N/A,#N/A,TRUE,"Лист3"}</definedName>
    <definedName name="errttuyiuy" localSheetId="0" hidden="1">{#N/A,#N/A,TRUE,"Лист1";#N/A,#N/A,TRUE,"Лист2";#N/A,#N/A,TRUE,"Лист3"}</definedName>
    <definedName name="errttuyiuy" hidden="1">{#N/A,#N/A,TRUE,"Лист1";#N/A,#N/A,TRUE,"Лист2";#N/A,#N/A,TRUE,"Лист3"}</definedName>
    <definedName name="errytyutiuyg" localSheetId="1" hidden="1">{#N/A,#N/A,TRUE,"Лист1";#N/A,#N/A,TRUE,"Лист2";#N/A,#N/A,TRUE,"Лист3"}</definedName>
    <definedName name="errytyutiuyg" localSheetId="0" hidden="1">{#N/A,#N/A,TRUE,"Лист1";#N/A,#N/A,TRUE,"Лист2";#N/A,#N/A,TRUE,"Лист3"}</definedName>
    <definedName name="errytyutiuyg" hidden="1">{#N/A,#N/A,TRUE,"Лист1";#N/A,#N/A,TRUE,"Лист2";#N/A,#N/A,TRUE,"Лист3"}</definedName>
    <definedName name="ert">#N/A</definedName>
    <definedName name="ertetyruy">#N/A</definedName>
    <definedName name="esdsfdfgh" localSheetId="1" hidden="1">{#N/A,#N/A,TRUE,"Лист1";#N/A,#N/A,TRUE,"Лист2";#N/A,#N/A,TRUE,"Лист3"}</definedName>
    <definedName name="esdsfdfgh" localSheetId="0" hidden="1">{#N/A,#N/A,TRUE,"Лист1";#N/A,#N/A,TRUE,"Лист2";#N/A,#N/A,TRUE,"Лист3"}</definedName>
    <definedName name="esdsfdfgh" hidden="1">{#N/A,#N/A,TRUE,"Лист1";#N/A,#N/A,TRUE,"Лист2";#N/A,#N/A,TRUE,"Лист3"}</definedName>
    <definedName name="ESO_PROT" localSheetId="1">#REF!,#REF!,#REF!,[3]!P1_ESO_PROT</definedName>
    <definedName name="ESO_PROT" localSheetId="0">#REF!,#REF!,#REF!,[3]!P1_ESO_PROT</definedName>
    <definedName name="ESO_PROT">#REF!,#REF!,#REF!,[0]!P1_ESO_PROT</definedName>
    <definedName name="eswdfgf">#N/A</definedName>
    <definedName name="etrtyt">#N/A</definedName>
    <definedName name="etrytru" localSheetId="1" hidden="1">{#N/A,#N/A,TRUE,"Лист1";#N/A,#N/A,TRUE,"Лист2";#N/A,#N/A,TRUE,"Лист3"}</definedName>
    <definedName name="etrytru" localSheetId="0" hidden="1">{#N/A,#N/A,TRUE,"Лист1";#N/A,#N/A,TRUE,"Лист2";#N/A,#N/A,TRUE,"Лист3"}</definedName>
    <definedName name="etrytru" hidden="1">{#N/A,#N/A,TRUE,"Лист1";#N/A,#N/A,TRUE,"Лист2";#N/A,#N/A,TRUE,"Лист3"}</definedName>
    <definedName name="ew">#N/A</definedName>
    <definedName name="ewesds">#N/A</definedName>
    <definedName name="ewrtertuyt" localSheetId="1" hidden="1">{#N/A,#N/A,TRUE,"Лист1";#N/A,#N/A,TRUE,"Лист2";#N/A,#N/A,TRUE,"Лист3"}</definedName>
    <definedName name="ewrtertuyt" localSheetId="0" hidden="1">{#N/A,#N/A,TRUE,"Лист1";#N/A,#N/A,TRUE,"Лист2";#N/A,#N/A,TRUE,"Лист3"}</definedName>
    <definedName name="ewrtertuyt" hidden="1">{#N/A,#N/A,TRUE,"Лист1";#N/A,#N/A,TRUE,"Лист2";#N/A,#N/A,TRUE,"Лист3"}</definedName>
    <definedName name="ewsddddddddddddddddd">#N/A</definedName>
    <definedName name="Excel_BuiltIn__FilterDatabase_8_1">"$#ССЫЛ!.$D$1:$D$100"</definedName>
    <definedName name="Excel_BuiltIn__FilterDatabase_8_21">#REF!</definedName>
    <definedName name="Excel_BuiltIn_Print_Area_15" localSheetId="1">(#REF!,#REF!)</definedName>
    <definedName name="Excel_BuiltIn_Print_Area_15" localSheetId="0">(#REF!,#REF!)</definedName>
    <definedName name="Excel_BuiltIn_Print_Area_15">(#REF!,#REF!)</definedName>
    <definedName name="Excel_BuiltIn_Print_Area_16" localSheetId="1">(#REF!,#REF!)</definedName>
    <definedName name="Excel_BuiltIn_Print_Area_16" localSheetId="0">(#REF!,#REF!)</definedName>
    <definedName name="Excel_BuiltIn_Print_Area_16">(#REF!,#REF!)</definedName>
    <definedName name="Excel_BuiltIn_Print_Titles_15">#REF!</definedName>
    <definedName name="Excel_BuiltIn_Print_Titles_16">#REF!</definedName>
    <definedName name="fbgffnjfgg">#N/A</definedName>
    <definedName name="fddddddddddddddd">#N/A</definedName>
    <definedName name="fdfccgh" localSheetId="1" hidden="1">{#N/A,#N/A,TRUE,"Лист1";#N/A,#N/A,TRUE,"Лист2";#N/A,#N/A,TRUE,"Лист3"}</definedName>
    <definedName name="fdfccgh" localSheetId="0" hidden="1">{#N/A,#N/A,TRUE,"Лист1";#N/A,#N/A,TRUE,"Лист2";#N/A,#N/A,TRUE,"Лист3"}</definedName>
    <definedName name="fdfccgh" hidden="1">{#N/A,#N/A,TRUE,"Лист1";#N/A,#N/A,TRUE,"Лист2";#N/A,#N/A,TRUE,"Лист3"}</definedName>
    <definedName name="fdfg">#N/A</definedName>
    <definedName name="fdfgdjgfh">#N/A</definedName>
    <definedName name="fdfggghgjh" localSheetId="1" hidden="1">{#N/A,#N/A,TRUE,"Лист1";#N/A,#N/A,TRUE,"Лист2";#N/A,#N/A,TRUE,"Лист3"}</definedName>
    <definedName name="fdfggghgjh" localSheetId="0" hidden="1">{#N/A,#N/A,TRUE,"Лист1";#N/A,#N/A,TRUE,"Лист2";#N/A,#N/A,TRUE,"Лист3"}</definedName>
    <definedName name="fdfggghgjh" hidden="1">{#N/A,#N/A,TRUE,"Лист1";#N/A,#N/A,TRUE,"Лист2";#N/A,#N/A,TRUE,"Лист3"}</definedName>
    <definedName name="fdfsdsssssssssssssssssssss">#N/A</definedName>
    <definedName name="fdfvcvvv">#N/A</definedName>
    <definedName name="fdghfghfj">#N/A</definedName>
    <definedName name="fdgrfgdgggggggggggggg">#N/A</definedName>
    <definedName name="fdrttttggggggggggg">#N/A</definedName>
    <definedName name="fg">#N/A</definedName>
    <definedName name="fgfgf">#N/A</definedName>
    <definedName name="fgfgffffff">#N/A</definedName>
    <definedName name="fgfhghhhhhhhhhhh">#N/A</definedName>
    <definedName name="fgghfhghj" localSheetId="1" hidden="1">{#N/A,#N/A,TRUE,"Лист1";#N/A,#N/A,TRUE,"Лист2";#N/A,#N/A,TRUE,"Лист3"}</definedName>
    <definedName name="fgghfhghj" localSheetId="0" hidden="1">{#N/A,#N/A,TRUE,"Лист1";#N/A,#N/A,TRUE,"Лист2";#N/A,#N/A,TRUE,"Лист3"}</definedName>
    <definedName name="fgghfhghj" hidden="1">{#N/A,#N/A,TRUE,"Лист1";#N/A,#N/A,TRUE,"Лист2";#N/A,#N/A,TRUE,"Лист3"}</definedName>
    <definedName name="fggjhgjk">#N/A</definedName>
    <definedName name="fghgfh">#N/A</definedName>
    <definedName name="fghghjk" localSheetId="1" hidden="1">{#N/A,#N/A,TRUE,"Лист1";#N/A,#N/A,TRUE,"Лист2";#N/A,#N/A,TRUE,"Лист3"}</definedName>
    <definedName name="fghghjk" localSheetId="0" hidden="1">{#N/A,#N/A,TRUE,"Лист1";#N/A,#N/A,TRUE,"Лист2";#N/A,#N/A,TRUE,"Лист3"}</definedName>
    <definedName name="fghghjk" hidden="1">{#N/A,#N/A,TRUE,"Лист1";#N/A,#N/A,TRUE,"Лист2";#N/A,#N/A,TRUE,"Лист3"}</definedName>
    <definedName name="fghk">#N/A</definedName>
    <definedName name="fgjhfhgj">#N/A</definedName>
    <definedName name="fhghgjh" localSheetId="1" hidden="1">{#N/A,#N/A,TRUE,"Лист1";#N/A,#N/A,TRUE,"Лист2";#N/A,#N/A,TRUE,"Лист3"}</definedName>
    <definedName name="fhghgjh" localSheetId="0" hidden="1">{#N/A,#N/A,TRUE,"Лист1";#N/A,#N/A,TRUE,"Лист2";#N/A,#N/A,TRUE,"Лист3"}</definedName>
    <definedName name="fhghgjh" hidden="1">{#N/A,#N/A,TRUE,"Лист1";#N/A,#N/A,TRUE,"Лист2";#N/A,#N/A,TRUE,"Лист3"}</definedName>
    <definedName name="fhgjh">#N/A</definedName>
    <definedName name="fil_2_16">#N/A</definedName>
    <definedName name="fil_2_18">#N/A</definedName>
    <definedName name="fil_2_19">#N/A</definedName>
    <definedName name="fil_21">#REF!</definedName>
    <definedName name="fil_3_16">#N/A</definedName>
    <definedName name="fil_3_18">#N/A</definedName>
    <definedName name="fil_3_19">#N/A</definedName>
    <definedName name="fil_4_16">#N/A</definedName>
    <definedName name="fil_4_18">#N/A</definedName>
    <definedName name="fil_4_19">#N/A</definedName>
    <definedName name="fsderswerwer">#N/A</definedName>
    <definedName name="ftfhtfhgft">#N/A</definedName>
    <definedName name="gdgfgghj">#N/A</definedName>
    <definedName name="gffffffffffffff" localSheetId="1" hidden="1">{#N/A,#N/A,TRUE,"Лист1";#N/A,#N/A,TRUE,"Лист2";#N/A,#N/A,TRUE,"Лист3"}</definedName>
    <definedName name="gffffffffffffff" localSheetId="0" hidden="1">{#N/A,#N/A,TRUE,"Лист1";#N/A,#N/A,TRUE,"Лист2";#N/A,#N/A,TRUE,"Лист3"}</definedName>
    <definedName name="gffffffffffffff" hidden="1">{#N/A,#N/A,TRUE,"Лист1";#N/A,#N/A,TRUE,"Лист2";#N/A,#N/A,TRUE,"Лист3"}</definedName>
    <definedName name="gfgfddddddddddd">#N/A</definedName>
    <definedName name="gfgffdssssssssssssss" localSheetId="1" hidden="1">{#N/A,#N/A,TRUE,"Лист1";#N/A,#N/A,TRUE,"Лист2";#N/A,#N/A,TRUE,"Лист3"}</definedName>
    <definedName name="gfgffdssssssssssssss" localSheetId="0" hidden="1">{#N/A,#N/A,TRUE,"Лист1";#N/A,#N/A,TRUE,"Лист2";#N/A,#N/A,TRUE,"Лист3"}</definedName>
    <definedName name="gfgffdssssssssssssss" hidden="1">{#N/A,#N/A,TRUE,"Лист1";#N/A,#N/A,TRUE,"Лист2";#N/A,#N/A,TRUE,"Лист3"}</definedName>
    <definedName name="gfgfffgh">#N/A</definedName>
    <definedName name="gfgfgfcccccccccccccccccccccc">#N/A</definedName>
    <definedName name="gfgfgffffffffffffff">#N/A</definedName>
    <definedName name="gfgfgfffffffffffffff">#N/A</definedName>
    <definedName name="gfgfgfh">#N/A</definedName>
    <definedName name="gfgfhgfhhhhhhhhhhhhhhhhh" localSheetId="1" hidden="1">{#N/A,#N/A,TRUE,"Лист1";#N/A,#N/A,TRUE,"Лист2";#N/A,#N/A,TRUE,"Лист3"}</definedName>
    <definedName name="gfgfhgfhhhhhhhhhhhhhhhhh" localSheetId="0" hidden="1">{#N/A,#N/A,TRUE,"Лист1";#N/A,#N/A,TRUE,"Лист2";#N/A,#N/A,TRUE,"Лист3"}</definedName>
    <definedName name="gfgfhgfhhhhhhhhhhhhhhhhh" hidden="1">{#N/A,#N/A,TRUE,"Лист1";#N/A,#N/A,TRUE,"Лист2";#N/A,#N/A,TRUE,"Лист3"}</definedName>
    <definedName name="gfhggggggggggggggg">#N/A</definedName>
    <definedName name="gfhghgjk">#N/A</definedName>
    <definedName name="gfhgjh">#N/A</definedName>
    <definedName name="ggfffffffffffff">#N/A</definedName>
    <definedName name="ggg">#N/A</definedName>
    <definedName name="gggggggggggg" localSheetId="1" hidden="1">{#N/A,#N/A,TRUE,"Лист1";#N/A,#N/A,TRUE,"Лист2";#N/A,#N/A,TRUE,"Лист3"}</definedName>
    <definedName name="gggggggggggg" localSheetId="0" hidden="1">{#N/A,#N/A,TRUE,"Лист1";#N/A,#N/A,TRUE,"Лист2";#N/A,#N/A,TRUE,"Лист3"}</definedName>
    <definedName name="gggggggggggg" hidden="1">{#N/A,#N/A,TRUE,"Лист1";#N/A,#N/A,TRUE,"Лист2";#N/A,#N/A,TRUE,"Лист3"}</definedName>
    <definedName name="ggggggggggggggggg" localSheetId="1" hidden="1">{#N/A,#N/A,TRUE,"Лист1";#N/A,#N/A,TRUE,"Лист2";#N/A,#N/A,TRUE,"Лист3"}</definedName>
    <definedName name="ggggggggggggggggg" localSheetId="0" hidden="1">{#N/A,#N/A,TRUE,"Лист1";#N/A,#N/A,TRUE,"Лист2";#N/A,#N/A,TRUE,"Лист3"}</definedName>
    <definedName name="ggggggggggggggggg" hidden="1">{#N/A,#N/A,TRUE,"Лист1";#N/A,#N/A,TRUE,"Лист2";#N/A,#N/A,TRUE,"Лист3"}</definedName>
    <definedName name="gggggggggggggggggg">#N/A</definedName>
    <definedName name="gghggggggggggg">#N/A</definedName>
    <definedName name="gh">#N/A</definedName>
    <definedName name="ghfffffffffffffff">#N/A</definedName>
    <definedName name="ghfhfh">#N/A</definedName>
    <definedName name="ghghf">#N/A</definedName>
    <definedName name="ghghgy" localSheetId="1" hidden="1">{#N/A,#N/A,TRUE,"Лист1";#N/A,#N/A,TRUE,"Лист2";#N/A,#N/A,TRUE,"Лист3"}</definedName>
    <definedName name="ghghgy" localSheetId="0" hidden="1">{#N/A,#N/A,TRUE,"Лист1";#N/A,#N/A,TRUE,"Лист2";#N/A,#N/A,TRUE,"Лист3"}</definedName>
    <definedName name="ghghgy" hidden="1">{#N/A,#N/A,TRUE,"Лист1";#N/A,#N/A,TRUE,"Лист2";#N/A,#N/A,TRUE,"Лист3"}</definedName>
    <definedName name="ghgjgk">#N/A</definedName>
    <definedName name="ghgjjjjjjjjjjjjjjjjjjjjjjjj">#N/A</definedName>
    <definedName name="ghhhjgh">#N/A</definedName>
    <definedName name="ghhjgygft">#N/A</definedName>
    <definedName name="ghhktyi">#N/A</definedName>
    <definedName name="ghjghkjkkjl">#N/A</definedName>
    <definedName name="ghjhfghdrgd">#N/A</definedName>
    <definedName name="grdtrgcfg" localSheetId="1" hidden="1">{#N/A,#N/A,TRUE,"Лист1";#N/A,#N/A,TRUE,"Лист2";#N/A,#N/A,TRUE,"Лист3"}</definedName>
    <definedName name="grdtrgcfg" localSheetId="0" hidden="1">{#N/A,#N/A,TRUE,"Лист1";#N/A,#N/A,TRUE,"Лист2";#N/A,#N/A,TRUE,"Лист3"}</definedName>
    <definedName name="grdtrgcfg" hidden="1">{#N/A,#N/A,TRUE,"Лист1";#N/A,#N/A,TRUE,"Лист2";#N/A,#N/A,TRUE,"Лист3"}</definedName>
    <definedName name="grety5e">#N/A</definedName>
    <definedName name="gtty" localSheetId="1">#REF!,#REF!,#REF!,[3]!P1_ESO_PROT</definedName>
    <definedName name="gtty" localSheetId="0">#REF!,#REF!,#REF!,[3]!P1_ESO_PROT</definedName>
    <definedName name="gtty">#REF!,#REF!,#REF!,[0]!P1_ESO_PROT</definedName>
    <definedName name="hfte">#N/A</definedName>
    <definedName name="hgffgddfd" localSheetId="1" hidden="1">{#N/A,#N/A,TRUE,"Лист1";#N/A,#N/A,TRUE,"Лист2";#N/A,#N/A,TRUE,"Лист3"}</definedName>
    <definedName name="hgffgddfd" localSheetId="0" hidden="1">{#N/A,#N/A,TRUE,"Лист1";#N/A,#N/A,TRUE,"Лист2";#N/A,#N/A,TRUE,"Лист3"}</definedName>
    <definedName name="hgffgddfd" hidden="1">{#N/A,#N/A,TRUE,"Лист1";#N/A,#N/A,TRUE,"Лист2";#N/A,#N/A,TRUE,"Лист3"}</definedName>
    <definedName name="hgfgddddddddddddd">#N/A</definedName>
    <definedName name="hgfty">#N/A</definedName>
    <definedName name="hgfvhgffdgfdsdass">#N/A</definedName>
    <definedName name="hggg">#N/A</definedName>
    <definedName name="hghf">#N/A</definedName>
    <definedName name="hghffgereeeeeeeeeeeeee">#N/A</definedName>
    <definedName name="hghfgd">#N/A</definedName>
    <definedName name="hghgfdddddddddddd">#N/A</definedName>
    <definedName name="hghgff">#N/A</definedName>
    <definedName name="hghgfhgfgd">#N/A</definedName>
    <definedName name="hghggggggggggggggg">#N/A</definedName>
    <definedName name="hghgggggggggggggggg">#N/A</definedName>
    <definedName name="hghgh">#N/A</definedName>
    <definedName name="hghghff">#N/A</definedName>
    <definedName name="hghgy">#N/A</definedName>
    <definedName name="hghjjjjjjjjjjjjjjjjjjjjjjjj">#N/A</definedName>
    <definedName name="hgjggjhk">#N/A</definedName>
    <definedName name="hgjhgj">#N/A</definedName>
    <definedName name="hgjjjjjjjjjjjjjjjjjjjjj">#N/A</definedName>
    <definedName name="hgkgjh">#N/A</definedName>
    <definedName name="hgyjyjghgjyjjj">#N/A</definedName>
    <definedName name="hh">#N/A</definedName>
    <definedName name="hhghdffff">#N/A</definedName>
    <definedName name="hhghfrte">#N/A</definedName>
    <definedName name="hhh" localSheetId="1" hidden="1">{#N/A,#N/A,TRUE,"Лист1";#N/A,#N/A,TRUE,"Лист2";#N/A,#N/A,TRUE,"Лист3"}</definedName>
    <definedName name="hhh" localSheetId="0" hidden="1">{#N/A,#N/A,TRUE,"Лист1";#N/A,#N/A,TRUE,"Лист2";#N/A,#N/A,TRUE,"Лист3"}</definedName>
    <definedName name="hhh" hidden="1">{#N/A,#N/A,TRUE,"Лист1";#N/A,#N/A,TRUE,"Лист2";#N/A,#N/A,TRUE,"Лист3"}</definedName>
    <definedName name="hhhhhhhhhhhh">#N/A</definedName>
    <definedName name="hhhhhhhhhhhhhhhhhhhhhhhhhhhhhhhhhhhhhhhhhhhhhhhhhhhhhhhhhhhhhh">#N/A</definedName>
    <definedName name="hhhhhthhhhthhth" localSheetId="1" hidden="1">{#N/A,#N/A,TRUE,"Лист1";#N/A,#N/A,TRUE,"Лист2";#N/A,#N/A,TRUE,"Лист3"}</definedName>
    <definedName name="hhhhhthhhhthhth" localSheetId="0" hidden="1">{#N/A,#N/A,TRUE,"Лист1";#N/A,#N/A,TRUE,"Лист2";#N/A,#N/A,TRUE,"Лист3"}</definedName>
    <definedName name="hhhhhthhhhthhth" hidden="1">{#N/A,#N/A,TRUE,"Лист1";#N/A,#N/A,TRUE,"Лист2";#N/A,#N/A,TRUE,"Лист3"}</definedName>
    <definedName name="hhtgyghgy">#N/A</definedName>
    <definedName name="hhy">#N/A</definedName>
    <definedName name="hj">#N/A</definedName>
    <definedName name="hjghhgf">#N/A</definedName>
    <definedName name="hjghjgf">#N/A</definedName>
    <definedName name="hjhjgfdfs">#N/A</definedName>
    <definedName name="hjhjhghgfg">#N/A</definedName>
    <definedName name="hjjgjgd">#N/A</definedName>
    <definedName name="hjjhjhgfgffds">#N/A</definedName>
    <definedName name="HTML_CodePage" hidden="1">950</definedName>
    <definedName name="HTML_Control" localSheetId="1" hidden="1">{"'Sheet1'!$L$16"}</definedName>
    <definedName name="HTML_Control" localSheetId="0"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1" hidden="1">{"'Sheet1'!$L$16"}</definedName>
    <definedName name="huy" localSheetId="0" hidden="1">{"'Sheet1'!$L$16"}</definedName>
    <definedName name="huy" hidden="1">{"'Sheet1'!$L$16"}</definedName>
    <definedName name="hvhgfhgdfgd">#N/A</definedName>
    <definedName name="hvjfjghfyufuyg">#N/A</definedName>
    <definedName name="hyghggggggggggggggg" localSheetId="1" hidden="1">{#N/A,#N/A,TRUE,"Лист1";#N/A,#N/A,TRUE,"Лист2";#N/A,#N/A,TRUE,"Лист3"}</definedName>
    <definedName name="hyghggggggggggggggg" localSheetId="0" hidden="1">{#N/A,#N/A,TRUE,"Лист1";#N/A,#N/A,TRUE,"Лист2";#N/A,#N/A,TRUE,"Лист3"}</definedName>
    <definedName name="hyghggggggggggggggg" hidden="1">{#N/A,#N/A,TRUE,"Лист1";#N/A,#N/A,TRUE,"Лист2";#N/A,#N/A,TRUE,"Лист3"}</definedName>
    <definedName name="îî">#N/A</definedName>
    <definedName name="iijjjjjjjjjjjjj">#N/A</definedName>
    <definedName name="ijhukjhjkhj">#N/A</definedName>
    <definedName name="imuuybrd">#N/A</definedName>
    <definedName name="ioiomkjjjjj">#N/A</definedName>
    <definedName name="iouhnjvgfcfd">#N/A</definedName>
    <definedName name="iouiuyiuyutuyrt">#N/A</definedName>
    <definedName name="iounuibuig">#N/A</definedName>
    <definedName name="iouyuytytfty">#N/A</definedName>
    <definedName name="iuiiiiiiiiiiiiiiiiii" localSheetId="1" hidden="1">{#N/A,#N/A,TRUE,"Лист1";#N/A,#N/A,TRUE,"Лист2";#N/A,#N/A,TRUE,"Лист3"}</definedName>
    <definedName name="iuiiiiiiiiiiiiiiiiii" localSheetId="0" hidden="1">{#N/A,#N/A,TRUE,"Лист1";#N/A,#N/A,TRUE,"Лист2";#N/A,#N/A,TRUE,"Лист3"}</definedName>
    <definedName name="iuiiiiiiiiiiiiiiiiii" hidden="1">{#N/A,#N/A,TRUE,"Лист1";#N/A,#N/A,TRUE,"Лист2";#N/A,#N/A,TRUE,"Лист3"}</definedName>
    <definedName name="iuiohjkjk">#N/A</definedName>
    <definedName name="iuiuyggggggggggggggggggg">#N/A</definedName>
    <definedName name="iuiuytrsgfjh">#N/A</definedName>
    <definedName name="iuiytyyfdg" localSheetId="1" hidden="1">{#N/A,#N/A,TRUE,"Лист1";#N/A,#N/A,TRUE,"Лист2";#N/A,#N/A,TRUE,"Лист3"}</definedName>
    <definedName name="iuiytyyfdg" localSheetId="0" hidden="1">{#N/A,#N/A,TRUE,"Лист1";#N/A,#N/A,TRUE,"Лист2";#N/A,#N/A,TRUE,"Лист3"}</definedName>
    <definedName name="iuiytyyfdg" hidden="1">{#N/A,#N/A,TRUE,"Лист1";#N/A,#N/A,TRUE,"Лист2";#N/A,#N/A,TRUE,"Лист3"}</definedName>
    <definedName name="iujjjjjjjjjhjh">#N/A</definedName>
    <definedName name="iujjjjjjjjjjjjjjjjjj">#N/A</definedName>
    <definedName name="iukjjjjjjjjjjjj" localSheetId="1" hidden="1">{#N/A,#N/A,TRUE,"Лист1";#N/A,#N/A,TRUE,"Лист2";#N/A,#N/A,TRUE,"Лист3"}</definedName>
    <definedName name="iukjjjjjjjjjjjj" localSheetId="0" hidden="1">{#N/A,#N/A,TRUE,"Лист1";#N/A,#N/A,TRUE,"Лист2";#N/A,#N/A,TRUE,"Лист3"}</definedName>
    <definedName name="iukjjjjjjjjjjjj" hidden="1">{#N/A,#N/A,TRUE,"Лист1";#N/A,#N/A,TRUE,"Лист2";#N/A,#N/A,TRUE,"Лист3"}</definedName>
    <definedName name="iukjkjgh">#N/A</definedName>
    <definedName name="iuubbbbbbbbbbbb">#N/A</definedName>
    <definedName name="iuuhhbvg">#N/A</definedName>
    <definedName name="iuuitt">#N/A</definedName>
    <definedName name="iuuiyyttyty">#N/A</definedName>
    <definedName name="iuuuuuuuuuuuuuuuu">#N/A</definedName>
    <definedName name="iuuuuuuuuuuuuuuuuuuu">#N/A</definedName>
    <definedName name="iuuyyyyyyyyyyyyyyy">#N/A</definedName>
    <definedName name="iyuuytvt" localSheetId="1" hidden="1">{#N/A,#N/A,TRUE,"Лист1";#N/A,#N/A,TRUE,"Лист2";#N/A,#N/A,TRUE,"Лист3"}</definedName>
    <definedName name="iyuuytvt" localSheetId="0" hidden="1">{#N/A,#N/A,TRUE,"Лист1";#N/A,#N/A,TRUE,"Лист2";#N/A,#N/A,TRUE,"Лист3"}</definedName>
    <definedName name="iyuuytvt" hidden="1">{#N/A,#N/A,TRUE,"Лист1";#N/A,#N/A,TRUE,"Лист2";#N/A,#N/A,TRUE,"Лист3"}</definedName>
    <definedName name="jbnbvggggggggggggggg">#N/A</definedName>
    <definedName name="jghghfd">#N/A</definedName>
    <definedName name="jgjhgd">#N/A</definedName>
    <definedName name="jhfgfs" localSheetId="1" hidden="1">{#N/A,#N/A,TRUE,"Лист1";#N/A,#N/A,TRUE,"Лист2";#N/A,#N/A,TRUE,"Лист3"}</definedName>
    <definedName name="jhfgfs" localSheetId="0" hidden="1">{#N/A,#N/A,TRUE,"Лист1";#N/A,#N/A,TRUE,"Лист2";#N/A,#N/A,TRUE,"Лист3"}</definedName>
    <definedName name="jhfgfs" hidden="1">{#N/A,#N/A,TRUE,"Лист1";#N/A,#N/A,TRUE,"Лист2";#N/A,#N/A,TRUE,"Лист3"}</definedName>
    <definedName name="jhfghfyu">#N/A</definedName>
    <definedName name="jhfghgfgfgfdfs" localSheetId="1" hidden="1">{#N/A,#N/A,TRUE,"Лист1";#N/A,#N/A,TRUE,"Лист2";#N/A,#N/A,TRUE,"Лист3"}</definedName>
    <definedName name="jhfghgfgfgfdfs" localSheetId="0" hidden="1">{#N/A,#N/A,TRUE,"Лист1";#N/A,#N/A,TRUE,"Лист2";#N/A,#N/A,TRUE,"Лист3"}</definedName>
    <definedName name="jhfghgfgfgfdfs" hidden="1">{#N/A,#N/A,TRUE,"Лист1";#N/A,#N/A,TRUE,"Лист2";#N/A,#N/A,TRUE,"Лист3"}</definedName>
    <definedName name="jhghfd">#N/A</definedName>
    <definedName name="jhghjf">#N/A</definedName>
    <definedName name="jhhgfddfs">#N/A</definedName>
    <definedName name="jhhgjhgf">#N/A</definedName>
    <definedName name="jhhhjhgghg">#N/A</definedName>
    <definedName name="jhhjgkjgl">#N/A</definedName>
    <definedName name="jhjgfghf">#N/A</definedName>
    <definedName name="jhjgjgh">#N/A</definedName>
    <definedName name="jhjhf">#N/A</definedName>
    <definedName name="jhjhjhjggggggggggggg">#N/A</definedName>
    <definedName name="jhjhyyyyyyyyyyyyyy">#N/A</definedName>
    <definedName name="jhjjhhhhhh">#N/A</definedName>
    <definedName name="jhjkghgdd">#N/A</definedName>
    <definedName name="jhjytyyyyyyyyyyyyyyyy" localSheetId="1" hidden="1">{#N/A,#N/A,TRUE,"Лист1";#N/A,#N/A,TRUE,"Лист2";#N/A,#N/A,TRUE,"Лист3"}</definedName>
    <definedName name="jhjytyyyyyyyyyyyyyyyy" localSheetId="0" hidden="1">{#N/A,#N/A,TRUE,"Лист1";#N/A,#N/A,TRUE,"Лист2";#N/A,#N/A,TRUE,"Лист3"}</definedName>
    <definedName name="jhjytyyyyyyyyyyyyyyyy" hidden="1">{#N/A,#N/A,TRUE,"Лист1";#N/A,#N/A,TRUE,"Лист2";#N/A,#N/A,TRUE,"Лист3"}</definedName>
    <definedName name="jhkhjghfg">#N/A</definedName>
    <definedName name="jhkjhjhg">#N/A</definedName>
    <definedName name="jhtjgyt" localSheetId="1" hidden="1">{#N/A,#N/A,TRUE,"Лист1";#N/A,#N/A,TRUE,"Лист2";#N/A,#N/A,TRUE,"Лист3"}</definedName>
    <definedName name="jhtjgyt" localSheetId="0" hidden="1">{#N/A,#N/A,TRUE,"Лист1";#N/A,#N/A,TRUE,"Лист2";#N/A,#N/A,TRUE,"Лист3"}</definedName>
    <definedName name="jhtjgyt" hidden="1">{#N/A,#N/A,TRUE,"Лист1";#N/A,#N/A,TRUE,"Лист2";#N/A,#N/A,TRUE,"Лист3"}</definedName>
    <definedName name="jhujghj">#N/A</definedName>
    <definedName name="jhujy">#N/A</definedName>
    <definedName name="jhy">#N/A</definedName>
    <definedName name="jjhjgjhfg">#N/A</definedName>
    <definedName name="jjhjhhhhhhhhhhhhhhh">#N/A</definedName>
    <definedName name="jjkjhhgffd">#N/A</definedName>
    <definedName name="jkbvbcdxd">#N/A</definedName>
    <definedName name="jkhffddds" localSheetId="1" hidden="1">{#N/A,#N/A,TRUE,"Лист1";#N/A,#N/A,TRUE,"Лист2";#N/A,#N/A,TRUE,"Лист3"}</definedName>
    <definedName name="jkhffddds" localSheetId="0" hidden="1">{#N/A,#N/A,TRUE,"Лист1";#N/A,#N/A,TRUE,"Лист2";#N/A,#N/A,TRUE,"Лист3"}</definedName>
    <definedName name="jkhffddds" hidden="1">{#N/A,#N/A,TRUE,"Лист1";#N/A,#N/A,TRUE,"Лист2";#N/A,#N/A,TRUE,"Лист3"}</definedName>
    <definedName name="jkhujygytf">#N/A</definedName>
    <definedName name="jkkjhgj" localSheetId="1" hidden="1">{#N/A,#N/A,TRUE,"Лист1";#N/A,#N/A,TRUE,"Лист2";#N/A,#N/A,TRUE,"Лист3"}</definedName>
    <definedName name="jkkjhgj" localSheetId="0" hidden="1">{#N/A,#N/A,TRUE,"Лист1";#N/A,#N/A,TRUE,"Лист2";#N/A,#N/A,TRUE,"Лист3"}</definedName>
    <definedName name="jkkjhgj" hidden="1">{#N/A,#N/A,TRUE,"Лист1";#N/A,#N/A,TRUE,"Лист2";#N/A,#N/A,TRUE,"Лист3"}</definedName>
    <definedName name="jnkjjjjjjjjjjjjjjjjjjjj" localSheetId="1" hidden="1">{#N/A,#N/A,TRUE,"Лист1";#N/A,#N/A,TRUE,"Лист2";#N/A,#N/A,TRUE,"Лист3"}</definedName>
    <definedName name="jnkjjjjjjjjjjjjjjjjjjjj" localSheetId="0" hidden="1">{#N/A,#N/A,TRUE,"Лист1";#N/A,#N/A,TRUE,"Лист2";#N/A,#N/A,TRUE,"Лист3"}</definedName>
    <definedName name="jnkjjjjjjjjjjjjjjjjjjjj" hidden="1">{#N/A,#N/A,TRUE,"Лист1";#N/A,#N/A,TRUE,"Лист2";#N/A,#N/A,TRUE,"Лист3"}</definedName>
    <definedName name="juhghg" localSheetId="1" hidden="1">{#N/A,#N/A,TRUE,"Лист1";#N/A,#N/A,TRUE,"Лист2";#N/A,#N/A,TRUE,"Лист3"}</definedName>
    <definedName name="juhghg" localSheetId="0" hidden="1">{#N/A,#N/A,TRUE,"Лист1";#N/A,#N/A,TRUE,"Лист2";#N/A,#N/A,TRUE,"Лист3"}</definedName>
    <definedName name="juhghg" hidden="1">{#N/A,#N/A,TRUE,"Лист1";#N/A,#N/A,TRUE,"Лист2";#N/A,#N/A,TRUE,"Лист3"}</definedName>
    <definedName name="jujhghgcvgfxc">#N/A</definedName>
    <definedName name="jyihtg">#N/A</definedName>
    <definedName name="jyuytvbyvtvfr" localSheetId="1" hidden="1">{#N/A,#N/A,TRUE,"Лист1";#N/A,#N/A,TRUE,"Лист2";#N/A,#N/A,TRUE,"Лист3"}</definedName>
    <definedName name="jyuytvbyvtvfr" localSheetId="0" hidden="1">{#N/A,#N/A,TRUE,"Лист1";#N/A,#N/A,TRUE,"Лист2";#N/A,#N/A,TRUE,"Лист3"}</definedName>
    <definedName name="jyuytvbyvtvfr" hidden="1">{#N/A,#N/A,TRUE,"Лист1";#N/A,#N/A,TRUE,"Лист2";#N/A,#N/A,TRUE,"Лист3"}</definedName>
    <definedName name="k">#N/A</definedName>
    <definedName name="khjkhjghf" localSheetId="1" hidden="1">{#N/A,#N/A,TRUE,"Лист1";#N/A,#N/A,TRUE,"Лист2";#N/A,#N/A,TRUE,"Лист3"}</definedName>
    <definedName name="khjkhjghf" localSheetId="0" hidden="1">{#N/A,#N/A,TRUE,"Лист1";#N/A,#N/A,TRUE,"Лист2";#N/A,#N/A,TRUE,"Лист3"}</definedName>
    <definedName name="khjkhjghf" hidden="1">{#N/A,#N/A,TRUE,"Лист1";#N/A,#N/A,TRUE,"Лист2";#N/A,#N/A,TRUE,"Лист3"}</definedName>
    <definedName name="kiuytte">#N/A</definedName>
    <definedName name="kj" localSheetId="1" hidden="1">{#N/A,#N/A,TRUE,"Лист1";#N/A,#N/A,TRUE,"Лист2";#N/A,#N/A,TRUE,"Лист3"}</definedName>
    <definedName name="kj" localSheetId="0" hidden="1">{#N/A,#N/A,TRUE,"Лист1";#N/A,#N/A,TRUE,"Лист2";#N/A,#N/A,TRUE,"Лист3"}</definedName>
    <definedName name="kj" hidden="1">{#N/A,#N/A,TRUE,"Лист1";#N/A,#N/A,TRUE,"Лист2";#N/A,#N/A,TRUE,"Лист3"}</definedName>
    <definedName name="kjhhgfgfs">#N/A</definedName>
    <definedName name="kjhiuh">#N/A</definedName>
    <definedName name="kjhjhgggggggggggggg">#N/A</definedName>
    <definedName name="kjhjhhjgfd">#N/A</definedName>
    <definedName name="kjhkghgggggggggggg">#N/A</definedName>
    <definedName name="kjhkjhjggh">#N/A</definedName>
    <definedName name="kjhmnmfg">#N/A</definedName>
    <definedName name="kjhvvvvvvvvvvvvvvvvv" localSheetId="1" hidden="1">{#N/A,#N/A,TRUE,"Лист1";#N/A,#N/A,TRUE,"Лист2";#N/A,#N/A,TRUE,"Лист3"}</definedName>
    <definedName name="kjhvvvvvvvvvvvvvvvvv" localSheetId="0" hidden="1">{#N/A,#N/A,TRUE,"Лист1";#N/A,#N/A,TRUE,"Лист2";#N/A,#N/A,TRUE,"Лист3"}</definedName>
    <definedName name="kjhvvvvvvvvvvvvvvvvv" hidden="1">{#N/A,#N/A,TRUE,"Лист1";#N/A,#N/A,TRUE,"Лист2";#N/A,#N/A,TRUE,"Лист3"}</definedName>
    <definedName name="kjjhghftyfy">#N/A</definedName>
    <definedName name="kjjhjhghgh">#N/A</definedName>
    <definedName name="kjjjjjhhhhhhhhhhhhh" localSheetId="1" hidden="1">{#N/A,#N/A,TRUE,"Лист1";#N/A,#N/A,TRUE,"Лист2";#N/A,#N/A,TRUE,"Лист3"}</definedName>
    <definedName name="kjjjjjhhhhhhhhhhhhh" localSheetId="0" hidden="1">{#N/A,#N/A,TRUE,"Лист1";#N/A,#N/A,TRUE,"Лист2";#N/A,#N/A,TRUE,"Лист3"}</definedName>
    <definedName name="kjjjjjhhhhhhhhhhhhh" hidden="1">{#N/A,#N/A,TRUE,"Лист1";#N/A,#N/A,TRUE,"Лист2";#N/A,#N/A,TRUE,"Лист3"}</definedName>
    <definedName name="kjjkhgf">#N/A</definedName>
    <definedName name="kjjkkjhjhgjhg">#N/A</definedName>
    <definedName name="kjjyhjhuyh">#N/A</definedName>
    <definedName name="kjkhj">#N/A</definedName>
    <definedName name="kjkhjkjhgh" localSheetId="1" hidden="1">{#N/A,#N/A,TRUE,"Лист1";#N/A,#N/A,TRUE,"Лист2";#N/A,#N/A,TRUE,"Лист3"}</definedName>
    <definedName name="kjkhjkjhgh" localSheetId="0" hidden="1">{#N/A,#N/A,TRUE,"Лист1";#N/A,#N/A,TRUE,"Лист2";#N/A,#N/A,TRUE,"Лист3"}</definedName>
    <definedName name="kjkhjkjhgh" hidden="1">{#N/A,#N/A,TRUE,"Лист1";#N/A,#N/A,TRUE,"Лист2";#N/A,#N/A,TRUE,"Лист3"}</definedName>
    <definedName name="kjkhkjhjcx">#N/A</definedName>
    <definedName name="kjkjhjhjhghgf" localSheetId="1" hidden="1">{#N/A,#N/A,TRUE,"Лист1";#N/A,#N/A,TRUE,"Лист2";#N/A,#N/A,TRUE,"Лист3"}</definedName>
    <definedName name="kjkjhjhjhghgf" localSheetId="0" hidden="1">{#N/A,#N/A,TRUE,"Лист1";#N/A,#N/A,TRUE,"Лист2";#N/A,#N/A,TRUE,"Лист3"}</definedName>
    <definedName name="kjkjhjhjhghgf" hidden="1">{#N/A,#N/A,TRUE,"Лист1";#N/A,#N/A,TRUE,"Лист2";#N/A,#N/A,TRUE,"Лист3"}</definedName>
    <definedName name="kjkjhjjjjjjjjjjjjjjjjj">#N/A</definedName>
    <definedName name="kjkjjhhgfgfdds">#N/A</definedName>
    <definedName name="kjkjjjjjjjjjjjjjjjj">#N/A</definedName>
    <definedName name="kjlkji">#N/A</definedName>
    <definedName name="kjlkjkhghjfgf">#N/A</definedName>
    <definedName name="kjmnmbn">#N/A</definedName>
    <definedName name="kjuiuuuuuuuuuuuuuuu">#N/A</definedName>
    <definedName name="kjuiyyyyyyyyyyyyyyyyyy">#N/A</definedName>
    <definedName name="kjykhjy">#N/A</definedName>
    <definedName name="kkkkkkkkkkkkkkkk">#N/A</definedName>
    <definedName name="kkljkjjjjjjjjjjjjj">#N/A</definedName>
    <definedName name="kljhjkghv" localSheetId="1" hidden="1">{#N/A,#N/A,TRUE,"Лист1";#N/A,#N/A,TRUE,"Лист2";#N/A,#N/A,TRUE,"Лист3"}</definedName>
    <definedName name="kljhjkghv" localSheetId="0" hidden="1">{#N/A,#N/A,TRUE,"Лист1";#N/A,#N/A,TRUE,"Лист2";#N/A,#N/A,TRUE,"Лист3"}</definedName>
    <definedName name="kljhjkghv" hidden="1">{#N/A,#N/A,TRUE,"Лист1";#N/A,#N/A,TRUE,"Лист2";#N/A,#N/A,TRUE,"Лист3"}</definedName>
    <definedName name="kljjhgfhg">#N/A</definedName>
    <definedName name="klkjkjhhffdx">#N/A</definedName>
    <definedName name="klljjjhjgghf" localSheetId="1" hidden="1">{#N/A,#N/A,TRUE,"Лист1";#N/A,#N/A,TRUE,"Лист2";#N/A,#N/A,TRUE,"Лист3"}</definedName>
    <definedName name="klljjjhjgghf" localSheetId="0" hidden="1">{#N/A,#N/A,TRUE,"Лист1";#N/A,#N/A,TRUE,"Лист2";#N/A,#N/A,TRUE,"Лист3"}</definedName>
    <definedName name="klljjjhjgghf" hidden="1">{#N/A,#N/A,TRUE,"Лист1";#N/A,#N/A,TRUE,"Лист2";#N/A,#N/A,TRUE,"Лист3"}</definedName>
    <definedName name="kmnjnj">#N/A</definedName>
    <definedName name="knkn.n.">#N/A</definedName>
    <definedName name="kuykjhjkhy">#N/A</definedName>
    <definedName name="likuih" localSheetId="1" hidden="1">{#N/A,#N/A,TRUE,"Лист1";#N/A,#N/A,TRUE,"Лист2";#N/A,#N/A,TRUE,"Лист3"}</definedName>
    <definedName name="likuih" localSheetId="0" hidden="1">{#N/A,#N/A,TRUE,"Лист1";#N/A,#N/A,TRUE,"Лист2";#N/A,#N/A,TRUE,"Лист3"}</definedName>
    <definedName name="likuih" hidden="1">{#N/A,#N/A,TRUE,"Лист1";#N/A,#N/A,TRUE,"Лист2";#N/A,#N/A,TRUE,"Лист3"}</definedName>
    <definedName name="limcount" hidden="1">1</definedName>
    <definedName name="lkjjjjjjjjjjjj">#N/A</definedName>
    <definedName name="lkjklhjkghjffgd">#N/A</definedName>
    <definedName name="lkjkljhjkjhghjfg">#N/A</definedName>
    <definedName name="lkkkkkkkkkkkkkk">#N/A</definedName>
    <definedName name="lkkljhhggtg" localSheetId="1" hidden="1">{#N/A,#N/A,TRUE,"Лист1";#N/A,#N/A,TRUE,"Лист2";#N/A,#N/A,TRUE,"Лист3"}</definedName>
    <definedName name="lkkljhhggtg" localSheetId="0" hidden="1">{#N/A,#N/A,TRUE,"Лист1";#N/A,#N/A,TRUE,"Лист2";#N/A,#N/A,TRUE,"Лист3"}</definedName>
    <definedName name="lkkljhhggtg" hidden="1">{#N/A,#N/A,TRUE,"Лист1";#N/A,#N/A,TRUE,"Лист2";#N/A,#N/A,TRUE,"Лист3"}</definedName>
    <definedName name="lkljhjhghggf">#N/A</definedName>
    <definedName name="lkljkjhjhggfdgf" localSheetId="1" hidden="1">{#N/A,#N/A,TRUE,"Лист1";#N/A,#N/A,TRUE,"Лист2";#N/A,#N/A,TRUE,"Лист3"}</definedName>
    <definedName name="lkljkjhjhggfdgf" localSheetId="0" hidden="1">{#N/A,#N/A,TRUE,"Лист1";#N/A,#N/A,TRUE,"Лист2";#N/A,#N/A,TRUE,"Лист3"}</definedName>
    <definedName name="lkljkjhjhggfdgf" hidden="1">{#N/A,#N/A,TRUE,"Лист1";#N/A,#N/A,TRUE,"Лист2";#N/A,#N/A,TRUE,"Лист3"}</definedName>
    <definedName name="lkljkjhjkjh">#N/A</definedName>
    <definedName name="lklkjkjhjhfg">#N/A</definedName>
    <definedName name="lklkkllk">#N/A</definedName>
    <definedName name="lklkljkhjhgh">#N/A</definedName>
    <definedName name="lklklkjkj">#N/A</definedName>
    <definedName name="ll">#N/A</definedName>
    <definedName name="LMKN">#N/A</definedName>
    <definedName name="m">#REF!</definedName>
    <definedName name="markup">1.03</definedName>
    <definedName name="mhgg">#N/A</definedName>
    <definedName name="mhyt" localSheetId="1" hidden="1">{#N/A,#N/A,TRUE,"Лист1";#N/A,#N/A,TRUE,"Лист2";#N/A,#N/A,TRUE,"Лист3"}</definedName>
    <definedName name="mhyt" localSheetId="0" hidden="1">{#N/A,#N/A,TRUE,"Лист1";#N/A,#N/A,TRUE,"Лист2";#N/A,#N/A,TRUE,"Лист3"}</definedName>
    <definedName name="mhyt" hidden="1">{#N/A,#N/A,TRUE,"Лист1";#N/A,#N/A,TRUE,"Лист2";#N/A,#N/A,TRUE,"Лист3"}</definedName>
    <definedName name="mjghggggggggggggg">#N/A</definedName>
    <definedName name="mjhhhhhujy">#N/A</definedName>
    <definedName name="mjhuiy" localSheetId="1" hidden="1">{#N/A,#N/A,TRUE,"Лист1";#N/A,#N/A,TRUE,"Лист2";#N/A,#N/A,TRUE,"Лист3"}</definedName>
    <definedName name="mjhuiy" localSheetId="0" hidden="1">{#N/A,#N/A,TRUE,"Лист1";#N/A,#N/A,TRUE,"Лист2";#N/A,#N/A,TRUE,"Лист3"}</definedName>
    <definedName name="mjhuiy" hidden="1">{#N/A,#N/A,TRUE,"Лист1";#N/A,#N/A,TRUE,"Лист2";#N/A,#N/A,TRUE,"Лист3"}</definedName>
    <definedName name="mjnnnnnnnnnnnnnnkjnmh">#N/A</definedName>
    <definedName name="mjujy">#N/A</definedName>
    <definedName name="mnbhjf">#N/A</definedName>
    <definedName name="mnghr">#N/A</definedName>
    <definedName name="mnmbnvb">#N/A</definedName>
    <definedName name="mnnjjjjjjjjjjjjj" localSheetId="1" hidden="1">{#N/A,#N/A,TRUE,"Лист1";#N/A,#N/A,TRUE,"Лист2";#N/A,#N/A,TRUE,"Лист3"}</definedName>
    <definedName name="mnnjjjjjjjjjjjjj" localSheetId="0" hidden="1">{#N/A,#N/A,TRUE,"Лист1";#N/A,#N/A,TRUE,"Лист2";#N/A,#N/A,TRUE,"Лист3"}</definedName>
    <definedName name="mnnjjjjjjjjjjjjj" hidden="1">{#N/A,#N/A,TRUE,"Лист1";#N/A,#N/A,TRUE,"Лист2";#N/A,#N/A,TRUE,"Лист3"}</definedName>
    <definedName name="NAME110" localSheetId="1">#REF!,#REF!,#REF!,#REF!,#REF!,#REF!,#REF!,#REF!</definedName>
    <definedName name="NAME110" localSheetId="0">#REF!,#REF!,#REF!,#REF!,#REF!,#REF!,#REF!,#REF!</definedName>
    <definedName name="NAME110">#REF!,#REF!,#REF!,#REF!,#REF!,#REF!,#REF!,#REF!</definedName>
    <definedName name="NAME111" localSheetId="1">#REF!,#REF!,#REF!,#REF!,#REF!,#REF!,#REF!,#REF!</definedName>
    <definedName name="NAME111" localSheetId="0">#REF!,#REF!,#REF!,#REF!,#REF!,#REF!,#REF!,#REF!</definedName>
    <definedName name="NAME111">#REF!,#REF!,#REF!,#REF!,#REF!,#REF!,#REF!,#REF!</definedName>
    <definedName name="NAME112" localSheetId="1">#REF!,#REF!,#REF!,#REF!,#REF!,#REF!,#REF!,#REF!</definedName>
    <definedName name="NAME112" localSheetId="0">#REF!,#REF!,#REF!,#REF!,#REF!,#REF!,#REF!,#REF!</definedName>
    <definedName name="NAME112">#REF!,#REF!,#REF!,#REF!,#REF!,#REF!,#REF!,#REF!</definedName>
    <definedName name="NAME113">#REF!,#REF!,#REF!,#REF!,#REF!,#REF!,#REF!,#REF!</definedName>
    <definedName name="NAME114">#REF!,#REF!,#REF!,#REF!,#REF!,#REF!,#REF!,#REF!</definedName>
    <definedName name="NAME115">#REF!,#REF!,#REF!,#REF!,#REF!,#REF!,#REF!,#REF!</definedName>
    <definedName name="NAME116">#REF!,#REF!,#REF!,#REF!,#REF!,#REF!,#REF!,#REF!</definedName>
    <definedName name="NAME117">#REF!,#REF!,#REF!,#REF!,#REF!,#REF!,#REF!,#REF!</definedName>
    <definedName name="NAME118">#REF!,#REF!,#REF!,#REF!,#REF!,#REF!,#REF!,#REF!</definedName>
    <definedName name="NAME119">#REF!,#REF!,#REF!,#REF!,#REF!,#REF!,#REF!,#REF!</definedName>
    <definedName name="NAME12">#REF!,#REF!,#REF!,#REF!,#REF!,#REF!,#REF!,#REF!</definedName>
    <definedName name="NAME120">#REF!,#REF!,#REF!,#REF!,#REF!,#REF!,#REF!,#REF!</definedName>
    <definedName name="NAME121">#REF!,#REF!,#REF!,#REF!,#REF!,#REF!,#REF!,#REF!</definedName>
    <definedName name="NAME122">#REF!,#REF!,#REF!,#REF!,#REF!,#REF!,#REF!,#REF!</definedName>
    <definedName name="NAME123">#REF!,#REF!,#REF!,#REF!,#REF!,#REF!,#REF!,#REF!</definedName>
    <definedName name="NAME124">#REF!,#REF!,#REF!,#REF!,#REF!,#REF!,#REF!,#REF!</definedName>
    <definedName name="NAME125">#REF!,#REF!,#REF!,#REF!,#REF!,#REF!,#REF!,#REF!</definedName>
    <definedName name="NAME126">#REF!,#REF!,#REF!,#REF!,#REF!,#REF!,#REF!,#REF!</definedName>
    <definedName name="NAME127">#REF!,#REF!,#REF!,#REF!,#REF!,#REF!,#REF!,#REF!</definedName>
    <definedName name="NAME128">#REF!,#REF!,#REF!,#REF!,#REF!,#REF!,#REF!,#REF!</definedName>
    <definedName name="NAME129">#REF!,#REF!,#REF!,#REF!,#REF!,#REF!,#REF!,#REF!</definedName>
    <definedName name="NAME13">#REF!,#REF!,#REF!,#REF!,#REF!,#REF!,#REF!,#REF!</definedName>
    <definedName name="NAME130">#REF!,#REF!,#REF!,#REF!,#REF!,#REF!,#REF!,#REF!</definedName>
    <definedName name="NAME131">#REF!,#REF!,#REF!,#REF!,#REF!,#REF!,#REF!,#REF!</definedName>
    <definedName name="NAME132">#REF!,#REF!,#REF!,#REF!,#REF!,#REF!,#REF!,#REF!</definedName>
    <definedName name="NAME133">#REF!,#REF!,#REF!,#REF!,#REF!,#REF!,#REF!,#REF!</definedName>
    <definedName name="NAME134">#REF!,#REF!,#REF!,#REF!,#REF!,#REF!,#REF!,#REF!</definedName>
    <definedName name="NAME135">#REF!,#REF!,#REF!,#REF!,#REF!,#REF!,#REF!,#REF!</definedName>
    <definedName name="NAME136">#REF!,#REF!,#REF!,#REF!,#REF!,#REF!,#REF!,#REF!</definedName>
    <definedName name="NAME137">#REF!,#REF!,#REF!,#REF!,#REF!,#REF!,#REF!,#REF!</definedName>
    <definedName name="NAME138">#REF!,#REF!,#REF!,#REF!,#REF!,#REF!,#REF!,#REF!</definedName>
    <definedName name="NAME139">#REF!,#REF!,#REF!,#REF!,#REF!,#REF!,#REF!,#REF!</definedName>
    <definedName name="NAME14">#REF!,#REF!,#REF!,#REF!,#REF!,#REF!,#REF!,#REF!</definedName>
    <definedName name="NAME140">#REF!,#REF!,#REF!,#REF!,#REF!,#REF!,#REF!,#REF!</definedName>
    <definedName name="NAME141">#REF!,#REF!,#REF!,#REF!,#REF!,#REF!,#REF!,#REF!</definedName>
    <definedName name="NAME142">#REF!,#REF!,#REF!,#REF!,#REF!,#REF!,#REF!,#REF!</definedName>
    <definedName name="NAME143">#REF!,#REF!,#REF!,#REF!,#REF!,#REF!,#REF!,#REF!</definedName>
    <definedName name="NAME144">#REF!,#REF!,#REF!,#REF!,#REF!,#REF!,#REF!,#REF!</definedName>
    <definedName name="NAME145">#REF!,#REF!,#REF!,#REF!,#REF!,#REF!,#REF!,#REF!</definedName>
    <definedName name="NAME146">#REF!,#REF!,#REF!,#REF!,#REF!,#REF!,#REF!,#REF!</definedName>
    <definedName name="NAME147">#REF!,#REF!,#REF!,#REF!,#REF!,#REF!,#REF!,#REF!</definedName>
    <definedName name="NAME148">#REF!,#REF!,#REF!,#REF!,#REF!,#REF!,#REF!,#REF!</definedName>
    <definedName name="NAME149">#REF!,#REF!,#REF!,#REF!,#REF!,#REF!,#REF!,#REF!</definedName>
    <definedName name="NAME15">#REF!,#REF!,#REF!,#REF!,#REF!,#REF!,#REF!,#REF!</definedName>
    <definedName name="NAME150">#REF!,#REF!,#REF!,#REF!,#REF!,#REF!,#REF!,#REF!</definedName>
    <definedName name="NAME151">#REF!,#REF!,#REF!,#REF!,#REF!,#REF!,#REF!,#REF!</definedName>
    <definedName name="NAME152">#REF!,#REF!,#REF!,#REF!,#REF!,#REF!,#REF!,#REF!</definedName>
    <definedName name="NAME153">#REF!,#REF!,#REF!,#REF!,#REF!,#REF!,#REF!,#REF!</definedName>
    <definedName name="NAME154">#REF!,#REF!,#REF!,#REF!,#REF!,#REF!,#REF!,#REF!</definedName>
    <definedName name="NAME155">#REF!,#REF!,#REF!,#REF!,#REF!,#REF!,#REF!,#REF!</definedName>
    <definedName name="NAME156">#REF!,#REF!,#REF!,#REF!,#REF!,#REF!,#REF!,#REF!</definedName>
    <definedName name="NAME157">#REF!,#REF!,#REF!,#REF!,#REF!,#REF!,#REF!,#REF!</definedName>
    <definedName name="NAME158">#REF!,#REF!,#REF!,#REF!,#REF!,#REF!,#REF!,#REF!</definedName>
    <definedName name="NAME159">#REF!,#REF!,#REF!,#REF!,#REF!,#REF!,#REF!,#REF!</definedName>
    <definedName name="NAME16">#REF!,#REF!,#REF!,#REF!,#REF!,#REF!,#REF!,#REF!</definedName>
    <definedName name="NAME160">#REF!,#REF!,#REF!,#REF!,#REF!,#REF!,#REF!,#REF!</definedName>
    <definedName name="NAME161">#REF!,#REF!,#REF!,#REF!,#REF!,#REF!,#REF!,#REF!</definedName>
    <definedName name="NAME162">#REF!,#REF!,#REF!,#REF!,#REF!,#REF!,#REF!,#REF!</definedName>
    <definedName name="NAME17">#REF!,#REF!,#REF!,#REF!,#REF!,#REF!,#REF!,#REF!</definedName>
    <definedName name="NAME18">#REF!,#REF!,#REF!,#REF!,#REF!,#REF!,#REF!,#REF!</definedName>
    <definedName name="NAME19">#REF!,#REF!,#REF!,#REF!,#REF!,#REF!,#REF!,#REF!</definedName>
    <definedName name="NAME210">#REF!,#REF!,#REF!,#REF!,#REF!,#REF!,#REF!</definedName>
    <definedName name="NAME211">#REF!,#REF!,#REF!,#REF!,#REF!,#REF!,#REF!</definedName>
    <definedName name="NAME212">#REF!,#REF!,#REF!,#REF!,#REF!,#REF!,#REF!</definedName>
    <definedName name="NAME213">#REF!,#REF!,#REF!,#REF!,#REF!,#REF!,#REF!</definedName>
    <definedName name="NAME214">#REF!,#REF!,#REF!,#REF!,#REF!,#REF!,#REF!</definedName>
    <definedName name="NAME215">#REF!,#REF!,#REF!,#REF!,#REF!,#REF!,#REF!</definedName>
    <definedName name="NAME216">#REF!,#REF!,#REF!,#REF!,#REF!,#REF!,#REF!</definedName>
    <definedName name="NAME217">#REF!,#REF!,#REF!,#REF!,#REF!,#REF!,#REF!</definedName>
    <definedName name="NAME218">#REF!,#REF!,#REF!,#REF!,#REF!,#REF!,#REF!</definedName>
    <definedName name="NAME219">#REF!,#REF!,#REF!,#REF!,#REF!,#REF!,#REF!</definedName>
    <definedName name="NAME220">#REF!,#REF!,#REF!,#REF!,#REF!,#REF!,#REF!</definedName>
    <definedName name="NAME221">#REF!,#REF!,#REF!,#REF!,#REF!,#REF!,#REF!</definedName>
    <definedName name="NAME222">#REF!,#REF!,#REF!,#REF!,#REF!,#REF!,#REF!</definedName>
    <definedName name="NAME223">#REF!,#REF!,#REF!,#REF!,#REF!,#REF!,#REF!</definedName>
    <definedName name="NAME224">#REF!,#REF!,#REF!,#REF!,#REF!,#REF!,#REF!</definedName>
    <definedName name="NAME225">#REF!,#REF!,#REF!,#REF!,#REF!,#REF!,#REF!</definedName>
    <definedName name="NAME226">#REF!,#REF!,#REF!,#REF!,#REF!,#REF!,#REF!</definedName>
    <definedName name="NAME227">#REF!,#REF!,#REF!,#REF!,#REF!,#REF!,#REF!</definedName>
    <definedName name="NAME228">#REF!,#REF!,#REF!,#REF!,#REF!,#REF!,#REF!</definedName>
    <definedName name="NAME229">#REF!,#REF!,#REF!,#REF!,#REF!,#REF!,#REF!</definedName>
    <definedName name="NAME23">#REF!,#REF!,#REF!,#REF!,#REF!,#REF!,#REF!</definedName>
    <definedName name="NAME230">#REF!,#REF!,#REF!,#REF!,#REF!,#REF!,#REF!</definedName>
    <definedName name="NAME231">#REF!,#REF!,#REF!,#REF!,#REF!,#REF!,#REF!</definedName>
    <definedName name="NAME232">#REF!,#REF!,#REF!,#REF!,#REF!,#REF!,#REF!</definedName>
    <definedName name="NAME233">#REF!,#REF!,#REF!,#REF!,#REF!,#REF!,#REF!</definedName>
    <definedName name="NAME234">#REF!,#REF!,#REF!,#REF!,#REF!,#REF!,#REF!</definedName>
    <definedName name="NAME235">#REF!,#REF!,#REF!,#REF!,#REF!,#REF!,#REF!</definedName>
    <definedName name="NAME236">#REF!,#REF!,#REF!,#REF!,#REF!,#REF!,#REF!</definedName>
    <definedName name="NAME237">#REF!,#REF!,#REF!,#REF!,#REF!,#REF!,#REF!</definedName>
    <definedName name="NAME238">#REF!,#REF!,#REF!,#REF!,#REF!,#REF!,#REF!</definedName>
    <definedName name="NAME239">#REF!,#REF!,#REF!,#REF!,#REF!,#REF!,#REF!</definedName>
    <definedName name="NAME24">#REF!,#REF!,#REF!,#REF!,#REF!,#REF!,#REF!</definedName>
    <definedName name="NAME240">#REF!,#REF!,#REF!,#REF!,#REF!,#REF!,#REF!</definedName>
    <definedName name="NAME241">#REF!,#REF!,#REF!,#REF!,#REF!,#REF!,#REF!</definedName>
    <definedName name="NAME242">#REF!,#REF!,#REF!,#REF!,#REF!,#REF!,#REF!</definedName>
    <definedName name="NAME243">#REF!,#REF!,#REF!,#REF!,#REF!,#REF!,#REF!</definedName>
    <definedName name="NAME244">#REF!,#REF!,#REF!,#REF!,#REF!,#REF!,#REF!</definedName>
    <definedName name="NAME245">#REF!,#REF!,#REF!,#REF!,#REF!,#REF!,#REF!</definedName>
    <definedName name="NAME246">#REF!,#REF!,#REF!,#REF!,#REF!,#REF!,#REF!</definedName>
    <definedName name="NAME247">#REF!,#REF!,#REF!,#REF!,#REF!,#REF!,#REF!</definedName>
    <definedName name="NAME248">#REF!,#REF!,#REF!,#REF!,#REF!,#REF!,#REF!</definedName>
    <definedName name="NAME249">#REF!,#REF!,#REF!,#REF!,#REF!,#REF!,#REF!</definedName>
    <definedName name="NAME25">#REF!,#REF!,#REF!,#REF!,#REF!,#REF!,#REF!</definedName>
    <definedName name="NAME250">#REF!,#REF!,#REF!,#REF!,#REF!,#REF!,#REF!</definedName>
    <definedName name="NAME251">#REF!,#REF!,#REF!,#REF!,#REF!,#REF!,#REF!</definedName>
    <definedName name="NAME252">#REF!,#REF!,#REF!,#REF!,#REF!,#REF!,#REF!</definedName>
    <definedName name="NAME253">#REF!,#REF!,#REF!,#REF!,#REF!,#REF!,#REF!</definedName>
    <definedName name="NAME254">#REF!,#REF!,#REF!,#REF!,#REF!,#REF!,#REF!</definedName>
    <definedName name="NAME255">#REF!,#REF!,#REF!,#REF!,#REF!,#REF!,#REF!</definedName>
    <definedName name="NAME256">#REF!,#REF!,#REF!,#REF!,#REF!,#REF!,#REF!</definedName>
    <definedName name="NAME257">#REF!,#REF!,#REF!,#REF!,#REF!,#REF!,#REF!</definedName>
    <definedName name="NAME258">#REF!,#REF!,#REF!,#REF!,#REF!,#REF!,#REF!</definedName>
    <definedName name="NAME259">#REF!,#REF!,#REF!,#REF!,#REF!,#REF!,#REF!</definedName>
    <definedName name="NAME26">#REF!,#REF!,#REF!,#REF!,#REF!,#REF!,#REF!</definedName>
    <definedName name="NAME260">#REF!,#REF!,#REF!,#REF!,#REF!,#REF!,#REF!</definedName>
    <definedName name="NAME261">#REF!,#REF!,#REF!,#REF!,#REF!,#REF!,#REF!</definedName>
    <definedName name="NAME262">#REF!,#REF!,#REF!,#REF!,#REF!,#REF!,#REF!</definedName>
    <definedName name="NAME27">#REF!,#REF!,#REF!,#REF!,#REF!,#REF!,#REF!</definedName>
    <definedName name="NAME28">#REF!,#REF!,#REF!,#REF!,#REF!,#REF!,#REF!</definedName>
    <definedName name="NAME29">#REF!,#REF!,#REF!,#REF!,#REF!,#REF!,#REF!</definedName>
    <definedName name="nbbcbvx">#N/A</definedName>
    <definedName name="nbbvgf" localSheetId="1" hidden="1">{#N/A,#N/A,TRUE,"Лист1";#N/A,#N/A,TRUE,"Лист2";#N/A,#N/A,TRUE,"Лист3"}</definedName>
    <definedName name="nbbvgf" localSheetId="0" hidden="1">{#N/A,#N/A,TRUE,"Лист1";#N/A,#N/A,TRUE,"Лист2";#N/A,#N/A,TRUE,"Лист3"}</definedName>
    <definedName name="nbbvgf" hidden="1">{#N/A,#N/A,TRUE,"Лист1";#N/A,#N/A,TRUE,"Лист2";#N/A,#N/A,TRUE,"Лист3"}</definedName>
    <definedName name="nbghhhhhhhhhhhhhhhhhhhhhh">#N/A</definedName>
    <definedName name="nbhggggggggggggg">#N/A</definedName>
    <definedName name="nbhgggggggggggggggg">#N/A</definedName>
    <definedName name="nbhhhhhhhhhhhhhhhh">#N/A</definedName>
    <definedName name="nbjhgy">#N/A</definedName>
    <definedName name="nbnbbnvbnvvcvbcvc">#N/A</definedName>
    <definedName name="nbnbfders">#N/A</definedName>
    <definedName name="nbnvnbfgdsdfs">#N/A</definedName>
    <definedName name="nbvbnfddddddddddddddddddd">#N/A</definedName>
    <definedName name="nbvgfhcf">#N/A</definedName>
    <definedName name="nbvgggggggggggggggggg" localSheetId="1" hidden="1">{#N/A,#N/A,TRUE,"Лист1";#N/A,#N/A,TRUE,"Лист2";#N/A,#N/A,TRUE,"Лист3"}</definedName>
    <definedName name="nbvgggggggggggggggggg" localSheetId="0" hidden="1">{#N/A,#N/A,TRUE,"Лист1";#N/A,#N/A,TRUE,"Лист2";#N/A,#N/A,TRUE,"Лист3"}</definedName>
    <definedName name="nbvgggggggggggggggggg" hidden="1">{#N/A,#N/A,TRUE,"Лист1";#N/A,#N/A,TRUE,"Лист2";#N/A,#N/A,TRUE,"Лист3"}</definedName>
    <definedName name="nbvghfgdx">#N/A</definedName>
    <definedName name="nfgjn">#N/A</definedName>
    <definedName name="nghf">#N/A</definedName>
    <definedName name="nghjk">#N/A</definedName>
    <definedName name="nhghfgfgf">#N/A</definedName>
    <definedName name="nhguy" localSheetId="1" hidden="1">{#N/A,#N/A,TRUE,"Лист1";#N/A,#N/A,TRUE,"Лист2";#N/A,#N/A,TRUE,"Лист3"}</definedName>
    <definedName name="nhguy" localSheetId="0" hidden="1">{#N/A,#N/A,TRUE,"Лист1";#N/A,#N/A,TRUE,"Лист2";#N/A,#N/A,TRUE,"Лист3"}</definedName>
    <definedName name="nhguy" hidden="1">{#N/A,#N/A,TRUE,"Лист1";#N/A,#N/A,TRUE,"Лист2";#N/A,#N/A,TRUE,"Лист3"}</definedName>
    <definedName name="njhgyhjftxcdfxnkl">#N/A</definedName>
    <definedName name="njhhhhhhhhhhhhhd">#N/A</definedName>
    <definedName name="njkhgjhghfhg" localSheetId="1" hidden="1">{#N/A,#N/A,TRUE,"Лист1";#N/A,#N/A,TRUE,"Лист2";#N/A,#N/A,TRUE,"Лист3"}</definedName>
    <definedName name="njkhgjhghfhg" localSheetId="0" hidden="1">{#N/A,#N/A,TRUE,"Лист1";#N/A,#N/A,TRUE,"Лист2";#N/A,#N/A,TRUE,"Лист3"}</definedName>
    <definedName name="njkhgjhghfhg" hidden="1">{#N/A,#N/A,TRUE,"Лист1";#N/A,#N/A,TRUE,"Лист2";#N/A,#N/A,TRUE,"Лист3"}</definedName>
    <definedName name="nkjgyuff">#N/A</definedName>
    <definedName name="nmbhhhhhhhhhhhhhhhhhhhh">#N/A</definedName>
    <definedName name="nmbnbnc">#N/A</definedName>
    <definedName name="nmmbnbv">#N/A</definedName>
    <definedName name="nnngggggggggggggggggggggggggg" localSheetId="1" hidden="1">{#N/A,#N/A,TRUE,"Лист1";#N/A,#N/A,TRUE,"Лист2";#N/A,#N/A,TRUE,"Лист3"}</definedName>
    <definedName name="nnngggggggggggggggggggggggggg" localSheetId="0" hidden="1">{#N/A,#N/A,TRUE,"Лист1";#N/A,#N/A,TRUE,"Лист2";#N/A,#N/A,TRUE,"Лист3"}</definedName>
    <definedName name="nnngggggggggggggggggggggggggg" hidden="1">{#N/A,#N/A,TRUE,"Лист1";#N/A,#N/A,TRUE,"Лист2";#N/A,#N/A,TRUE,"Лист3"}</definedName>
    <definedName name="NSRF">#REF!</definedName>
    <definedName name="oiipiuojhkh">#N/A</definedName>
    <definedName name="oijjjjjjjjjjjjjj" localSheetId="1" hidden="1">{#N/A,#N/A,TRUE,"Лист1";#N/A,#N/A,TRUE,"Лист2";#N/A,#N/A,TRUE,"Лист3"}</definedName>
    <definedName name="oijjjjjjjjjjjjjj" localSheetId="0" hidden="1">{#N/A,#N/A,TRUE,"Лист1";#N/A,#N/A,TRUE,"Лист2";#N/A,#N/A,TRUE,"Лист3"}</definedName>
    <definedName name="oijjjjjjjjjjjjjj" hidden="1">{#N/A,#N/A,TRUE,"Лист1";#N/A,#N/A,TRUE,"Лист2";#N/A,#N/A,TRUE,"Лист3"}</definedName>
    <definedName name="oijnhvfgc">#N/A</definedName>
    <definedName name="oikjjjjjjjjjjjjjjjjjjjjjjjj">#N/A</definedName>
    <definedName name="oikjkjjkn">#N/A</definedName>
    <definedName name="oikkkkkkkkkkkkkkkkkkkkkkk" localSheetId="1" hidden="1">{#N/A,#N/A,TRUE,"Лист1";#N/A,#N/A,TRUE,"Лист2";#N/A,#N/A,TRUE,"Лист3"}</definedName>
    <definedName name="oikkkkkkkkkkkkkkkkkkkkkkk" localSheetId="0" hidden="1">{#N/A,#N/A,TRUE,"Лист1";#N/A,#N/A,TRUE,"Лист2";#N/A,#N/A,TRUE,"Лист3"}</definedName>
    <definedName name="oikkkkkkkkkkkkkkkkkkkkkkk" hidden="1">{#N/A,#N/A,TRUE,"Лист1";#N/A,#N/A,TRUE,"Лист2";#N/A,#N/A,TRUE,"Лист3"}</definedName>
    <definedName name="oilkkh" localSheetId="1" hidden="1">{#N/A,#N/A,TRUE,"Лист1";#N/A,#N/A,TRUE,"Лист2";#N/A,#N/A,TRUE,"Лист3"}</definedName>
    <definedName name="oilkkh" localSheetId="0" hidden="1">{#N/A,#N/A,TRUE,"Лист1";#N/A,#N/A,TRUE,"Лист2";#N/A,#N/A,TRUE,"Лист3"}</definedName>
    <definedName name="oilkkh" hidden="1">{#N/A,#N/A,TRUE,"Лист1";#N/A,#N/A,TRUE,"Лист2";#N/A,#N/A,TRUE,"Лист3"}</definedName>
    <definedName name="oinunyg">#N/A</definedName>
    <definedName name="oioiiuiuyofyyyyyyyyyyyyyyyyyyyyy">#N/A</definedName>
    <definedName name="oioiiuuuuuuuuuuuuuu">#N/A</definedName>
    <definedName name="oioiuiouiuyyt">#N/A</definedName>
    <definedName name="oioouiui">#N/A</definedName>
    <definedName name="oiougy">#N/A</definedName>
    <definedName name="oiouiuiyuyt">#N/A</definedName>
    <definedName name="oiouiuygyufg">#N/A</definedName>
    <definedName name="oiuuyyyyyyyyyyyyyyy" localSheetId="1" hidden="1">{#N/A,#N/A,TRUE,"Лист1";#N/A,#N/A,TRUE,"Лист2";#N/A,#N/A,TRUE,"Лист3"}</definedName>
    <definedName name="oiuuyyyyyyyyyyyyyyy" localSheetId="0" hidden="1">{#N/A,#N/A,TRUE,"Лист1";#N/A,#N/A,TRUE,"Лист2";#N/A,#N/A,TRUE,"Лист3"}</definedName>
    <definedName name="oiuuyyyyyyyyyyyyyyy" hidden="1">{#N/A,#N/A,TRUE,"Лист1";#N/A,#N/A,TRUE,"Лист2";#N/A,#N/A,TRUE,"Лист3"}</definedName>
    <definedName name="ojkjkhjgghfd" localSheetId="1" hidden="1">{#N/A,#N/A,TRUE,"Лист1";#N/A,#N/A,TRUE,"Лист2";#N/A,#N/A,TRUE,"Лист3"}</definedName>
    <definedName name="ojkjkhjgghfd" localSheetId="0" hidden="1">{#N/A,#N/A,TRUE,"Лист1";#N/A,#N/A,TRUE,"Лист2";#N/A,#N/A,TRUE,"Лист3"}</definedName>
    <definedName name="ojkjkhjgghfd" hidden="1">{#N/A,#N/A,TRUE,"Лист1";#N/A,#N/A,TRUE,"Лист2";#N/A,#N/A,TRUE,"Лист3"}</definedName>
    <definedName name="öó">#N/A</definedName>
    <definedName name="ooiumuhggc">#N/A</definedName>
    <definedName name="oopoooooooooooooooo" localSheetId="1" hidden="1">{#N/A,#N/A,TRUE,"Лист1";#N/A,#N/A,TRUE,"Лист2";#N/A,#N/A,TRUE,"Лист3"}</definedName>
    <definedName name="oopoooooooooooooooo" localSheetId="0" hidden="1">{#N/A,#N/A,TRUE,"Лист1";#N/A,#N/A,TRUE,"Лист2";#N/A,#N/A,TRUE,"Лист3"}</definedName>
    <definedName name="oopoooooooooooooooo" hidden="1">{#N/A,#N/A,TRUE,"Лист1";#N/A,#N/A,TRUE,"Лист2";#N/A,#N/A,TRUE,"Лист3"}</definedName>
    <definedName name="P1_ESO_PROT" localSheetId="1" hidden="1">#REF!,#REF!,#REF!,#REF!,#REF!,#REF!,#REF!,#REF!</definedName>
    <definedName name="P1_ESO_PROT" localSheetId="0" hidden="1">#REF!,#REF!,#REF!,#REF!,#REF!,#REF!,#REF!,#REF!</definedName>
    <definedName name="P1_ESO_PROT" hidden="1">#REF!,#REF!,#REF!,#REF!,#REF!,#REF!,#REF!,#REF!</definedName>
    <definedName name="P1_SBT_PROT" localSheetId="1" hidden="1">#REF!,#REF!,#REF!,#REF!,#REF!,#REF!,#REF!</definedName>
    <definedName name="P1_SBT_PROT" localSheetId="0" hidden="1">#REF!,#REF!,#REF!,#REF!,#REF!,#REF!,#REF!</definedName>
    <definedName name="P1_SBT_PROT" hidden="1">#REF!,#REF!,#REF!,#REF!,#REF!,#REF!,#REF!</definedName>
    <definedName name="P1_SC_CLR" hidden="1">#REF!,#REF!,#REF!,#REF!,#REF!</definedName>
    <definedName name="P1_SC22" hidden="1">#REF!,#REF!,#REF!,#REF!,#REF!,#REF!</definedName>
    <definedName name="P1_SCOPE_CORR" hidden="1">#REF!,#REF!,#REF!,#REF!,#REF!,#REF!,#REF!</definedName>
    <definedName name="P1_SCOPE_DOP" hidden="1">#REF!,#REF!,#REF!,#REF!,#REF!,#REF!</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ET_DATE" hidden="1">#REF!,#REF!,#REF!,#REF!</definedName>
    <definedName name="P1_SCOPE_NET_NVV" hidden="1">#REF!,#REF!,#REF!,#REF!,#REF!,#REF!,#REF!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REGS" hidden="1">#REF!,#REF!,#REF!,#REF!,#REF!</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axis?ПРД2?2005" hidden="1">#REF!,#REF!,#REF!,#REF!,#REF!,#REF!,#REF!</definedName>
    <definedName name="P1_T1?axis?ПРД2?2006" hidden="1">#REF!,#REF!,#REF!,#REF!,#REF!,#REF!,#REF!</definedName>
    <definedName name="P1_T1?Data" hidden="1">#REF!,#REF!,#REF!,#REF!,#REF!,#REF!,#REF!</definedName>
    <definedName name="P1_T1?Fuel_type" localSheetId="1" hidden="1">#REF!,#REF!,#REF!,#REF!,#REF!,#REF!,#REF!,#REF!,#REF!,#REF!,#REF!</definedName>
    <definedName name="P1_T1?Fuel_type" localSheetId="0" hidden="1">#REF!,#REF!,#REF!,#REF!,#REF!,#REF!,#REF!,#REF!,#REF!,#REF!,#REF!</definedName>
    <definedName name="P1_T1?Fuel_type" hidden="1">#REF!,#REF!,#REF!,#REF!,#REF!,#REF!,#REF!,#REF!,#REF!,#REF!,#REF!</definedName>
    <definedName name="P1_T1?L1.1.1" hidden="1">#REF!,#REF!,#REF!,#REF!,#REF!,#REF!,#REF!</definedName>
    <definedName name="P1_T1?L1.1.1.1" hidden="1">#REF!,#REF!,#REF!,#REF!,#REF!,#REF!,#REF!</definedName>
    <definedName name="P1_T1?L1.1.2" hidden="1">#REF!,#REF!,#REF!,#REF!,#REF!,#REF!,#REF!</definedName>
    <definedName name="P1_T1?L1.1.2.1" hidden="1">#REF!,#REF!,#REF!,#REF!,#REF!,#REF!,#REF!</definedName>
    <definedName name="P1_T1?L1.1.2.1.1" hidden="1">#REF!,#REF!,#REF!,#REF!,#REF!,#REF!,#REF!</definedName>
    <definedName name="P1_T1?L1.1.2.1.2" hidden="1">#REF!,#REF!,#REF!,#REF!,#REF!,#REF!,#REF!</definedName>
    <definedName name="P1_T1?L1.1.2.1.3" hidden="1">#REF!,#REF!,#REF!,#REF!,#REF!,#REF!,#REF!</definedName>
    <definedName name="P1_T1?L1.1.2.2" hidden="1">#REF!,#REF!,#REF!,#REF!,#REF!,#REF!,#REF!</definedName>
    <definedName name="P1_T1?L1.1.2.3" hidden="1">#REF!,#REF!,#REF!,#REF!,#REF!,#REF!,#REF!</definedName>
    <definedName name="P1_T1?L1.1.2.4" hidden="1">#REF!,#REF!,#REF!,#REF!,#REF!,#REF!,#REF!</definedName>
    <definedName name="P1_T1?L1.1.2.5" hidden="1">#REF!,#REF!,#REF!,#REF!,#REF!,#REF!,#REF!</definedName>
    <definedName name="P1_T1?L1.1.2.6" hidden="1">#REF!,#REF!,#REF!,#REF!,#REF!,#REF!,#REF!</definedName>
    <definedName name="P1_T1?L1.1.2.7" hidden="1">#REF!,#REF!,#REF!,#REF!,#REF!,#REF!,#REF!</definedName>
    <definedName name="P1_T1?L1.1.2.7.1" hidden="1">#REF!,#REF!,#REF!,#REF!,#REF!,#REF!,#REF!</definedName>
    <definedName name="P1_T1?M1" localSheetId="1" hidden="1">#REF!,#REF!,#REF!,#REF!,#REF!,#REF!,#REF!,#REF!,#REF!,#REF!,#REF!</definedName>
    <definedName name="P1_T1?M1" localSheetId="0" hidden="1">#REF!,#REF!,#REF!,#REF!,#REF!,#REF!,#REF!,#REF!,#REF!,#REF!,#REF!</definedName>
    <definedName name="P1_T1?M1" hidden="1">#REF!,#REF!,#REF!,#REF!,#REF!,#REF!,#REF!,#REF!,#REF!,#REF!,#REF!</definedName>
    <definedName name="P1_T1?M2" localSheetId="1" hidden="1">#REF!,#REF!,#REF!,#REF!,#REF!,#REF!,#REF!,#REF!,#REF!,#REF!,#REF!</definedName>
    <definedName name="P1_T1?M2" localSheetId="0" hidden="1">#REF!,#REF!,#REF!,#REF!,#REF!,#REF!,#REF!,#REF!,#REF!,#REF!,#REF!</definedName>
    <definedName name="P1_T1?M2" hidden="1">#REF!,#REF!,#REF!,#REF!,#REF!,#REF!,#REF!,#REF!,#REF!,#REF!,#REF!</definedName>
    <definedName name="P1_T1?unit?ГКАЛ" hidden="1">#REF!,#REF!,#REF!,#REF!,#REF!,#REF!,#REF!</definedName>
    <definedName name="P1_T1?unit?РУБ.ГКАЛ" hidden="1">#REF!,#REF!,#REF!,#REF!,#REF!,#REF!,#REF!</definedName>
    <definedName name="P1_T1?unit?РУБ.ТОНН" hidden="1">#REF!,#REF!,#REF!,#REF!,#REF!,#REF!,#REF!,#REF!,#REF!,#REF!,#REF!</definedName>
    <definedName name="P1_T1?unit?СТР" hidden="1">#REF!,#REF!,#REF!,#REF!,#REF!,#REF!,#REF!</definedName>
    <definedName name="P1_T1?unit?ТОНН" hidden="1">#REF!,#REF!,#REF!,#REF!,#REF!,#REF!,#REF!,#REF!,#REF!,#REF!,#REF!</definedName>
    <definedName name="P1_T1?unit?ТРУБ" hidden="1">#REF!,#REF!,#REF!,#REF!,#REF!,#REF!,#REF!</definedName>
    <definedName name="P10_SCOPE_FULL_LOAD" hidden="1">#REF!,#REF!,#REF!,#REF!,#REF!,#REF!</definedName>
    <definedName name="P10_T1?unit?ТРУБ" hidden="1">#REF!,#REF!,#REF!,#REF!,#REF!,#REF!,#REF!</definedName>
    <definedName name="P11_SCOPE_FULL_LOAD" hidden="1">#REF!,#REF!,#REF!,#REF!,#REF!</definedName>
    <definedName name="P11_T1?unit?ТРУБ" hidden="1">#REF!,#REF!,#REF!,#REF!,#REF!,#REF!,#REF!</definedName>
    <definedName name="P12_SCOPE_FULL_LOAD" hidden="1">#REF!,#REF!,#REF!,#REF!,#REF!,#REF!</definedName>
    <definedName name="P12_T1?unit?ТРУБ" localSheetId="1" hidden="1">#REF!,#REF!,#REF!,#REF!,#REF!,#REF!,#REF!,P1_T1?unit?ТРУБ</definedName>
    <definedName name="P12_T1?unit?ТРУБ" localSheetId="0" hidden="1">#REF!,#REF!,#REF!,#REF!,#REF!,#REF!,#REF!,P1_T1?unit?ТРУБ</definedName>
    <definedName name="P12_T1?unit?ТРУБ" hidden="1">#REF!,#REF!,#REF!,#REF!,#REF!,#REF!,#REF!,P1_T1?unit?ТРУБ</definedName>
    <definedName name="P12_T28_Protection" localSheetId="1">P1_T28_Protection,P2_T28_Protection,P3_T28_Protection,P4_T28_Protection,P5_T28_Protection,P6_T28_Protection,P7_T28_Protection,P8_T28_Protection</definedName>
    <definedName name="P12_T28_Protection" localSheetId="0">P1_T28_Protection,P2_T28_Protection,P3_T28_Protection,P4_T28_Protection,P5_T28_Protection,P6_T28_Protection,P7_T28_Protection,P8_T28_Protection</definedName>
    <definedName name="P12_T28_Protection">P1_T28_Protection,P2_T28_Protection,P3_T28_Protection,P4_T28_Protection,P5_T28_Protection,P6_T28_Protection,P7_T28_Protection,P8_T28_Protection</definedName>
    <definedName name="P13_SCOPE_FULL_LOAD" localSheetId="1" hidden="1">#REF!,#REF!,#REF!,#REF!,#REF!,#REF!</definedName>
    <definedName name="P13_SCOPE_FULL_LOAD" localSheetId="0" hidden="1">#REF!,#REF!,#REF!,#REF!,#REF!,#REF!</definedName>
    <definedName name="P13_SCOPE_FULL_LOAD" hidden="1">#REF!,#REF!,#REF!,#REF!,#REF!,#REF!</definedName>
    <definedName name="P13_T1?unit?ТРУБ" localSheetId="1" hidden="1">P2_T1?unit?ТРУБ,P3_T1?unit?ТРУБ,P4_T1?unit?ТРУБ,'15квВв'!P5_T1?unit?ТРУБ,P6_T1?unit?ТРУБ,'15квВв'!P7_T1?unit?ТРУБ,P8_T1?unit?ТРУБ,'15квВв'!P9_T1?unit?ТРУБ,P10_T1?unit?ТРУБ</definedName>
    <definedName name="P13_T1?unit?ТРУБ" localSheetId="0" hidden="1">P2_T1?unit?ТРУБ,P3_T1?unit?ТРУБ,P4_T1?unit?ТРУБ,УНЦ!P5_T1?unit?ТРУБ,P6_T1?unit?ТРУБ,УНЦ!P7_T1?unit?ТРУБ,P8_T1?unit?ТРУБ,УНЦ!P9_T1?unit?ТРУБ,P10_T1?unit?ТРУБ</definedName>
    <definedName name="P13_T1?unit?ТРУБ" hidden="1">P2_T1?unit?ТРУБ,P3_T1?unit?ТРУБ,P4_T1?unit?ТРУБ,P5_T1?unit?ТРУБ,P6_T1?unit?ТРУБ,P7_T1?unit?ТРУБ,P8_T1?unit?ТРУБ,P9_T1?unit?ТРУБ,P10_T1?unit?ТРУБ</definedName>
    <definedName name="P14_SCOPE_FULL_LOAD" localSheetId="1" hidden="1">#REF!,#REF!,#REF!,#REF!,#REF!,#REF!</definedName>
    <definedName name="P14_SCOPE_FULL_LOAD" localSheetId="0" hidden="1">#REF!,#REF!,#REF!,#REF!,#REF!,#REF!</definedName>
    <definedName name="P14_SCOPE_FULL_LOAD" hidden="1">#REF!,#REF!,#REF!,#REF!,#REF!,#REF!</definedName>
    <definedName name="P15_SCOPE_FULL_LOAD" localSheetId="1" hidden="1">#REF!,#REF!,#REF!,#REF!,#REF!,P1_SCOPE_FULL_LOAD</definedName>
    <definedName name="P15_SCOPE_FULL_LOAD" localSheetId="0" hidden="1">#REF!,#REF!,#REF!,#REF!,#REF!,P1_SCOPE_FULL_LOAD</definedName>
    <definedName name="P15_SCOPE_FULL_LOAD" hidden="1">#REF!,#REF!,#REF!,#REF!,#REF!,P1_SCOPE_FULL_LOAD</definedName>
    <definedName name="P16_SCOPE_FULL_LOAD" localSheetId="1" hidden="1">[3]!P2_SCOPE_FULL_LOAD,[3]!P3_SCOPE_FULL_LOAD,[3]!P4_SCOPE_FULL_LOAD,[3]!P5_SCOPE_FULL_LOAD,[3]!P6_SCOPE_FULL_LOAD,[3]!P7_SCOPE_FULL_LOAD,[3]!P8_SCOPE_FULL_LOAD</definedName>
    <definedName name="P16_SCOPE_FULL_LOAD" localSheetId="0" hidden="1">[3]!P2_SCOPE_FULL_LOAD,[3]!P3_SCOPE_FULL_LOAD,[3]!P4_SCOPE_FULL_LOAD,[3]!P5_SCOPE_FULL_LOAD,[3]!P6_SCOPE_FULL_LOAD,[3]!P7_SCOPE_FULL_LOAD,[3]!P8_SCOPE_FULL_LOAD</definedName>
    <definedName name="P16_SCOPE_FULL_LOAD" hidden="1">[0]!P2_SCOPE_FULL_LOAD,[0]!P3_SCOPE_FULL_LOAD,[0]!P4_SCOPE_FULL_LOAD,[0]!P5_SCOPE_FULL_LOAD,[0]!P6_SCOPE_FULL_LOAD,[0]!P7_SCOPE_FULL_LOAD,[0]!P8_SCOPE_FULL_LOAD</definedName>
    <definedName name="P17_SCOPE_FULL_LOAD" localSheetId="1" hidden="1">[3]!P9_SCOPE_FULL_LOAD,P10_SCOPE_FULL_LOAD,P11_SCOPE_FULL_LOAD,P12_SCOPE_FULL_LOAD,'15квВв'!P13_SCOPE_FULL_LOAD,'15квВв'!P14_SCOPE_FULL_LOAD,'15квВв'!P15_SCOPE_FULL_LOAD</definedName>
    <definedName name="P17_SCOPE_FULL_LOAD" localSheetId="0" hidden="1">[3]!P9_SCOPE_FULL_LOAD,P10_SCOPE_FULL_LOAD,P11_SCOPE_FULL_LOAD,P12_SCOPE_FULL_LOAD,УНЦ!P13_SCOPE_FULL_LOAD,УНЦ!P14_SCOPE_FULL_LOAD,УНЦ!P15_SCOPE_FULL_LOAD</definedName>
    <definedName name="P17_SCOPE_FULL_LOAD" hidden="1">[0]!P9_SCOPE_FULL_LOAD,P10_SCOPE_FULL_LOAD,P11_SCOPE_FULL_LOAD,P12_SCOPE_FULL_LOAD,P13_SCOPE_FULL_LOAD,P14_SCOPE_FULL_LOAD,P15_SCOPE_FULL_LOAD</definedName>
    <definedName name="P19_T1_Protect" localSheetId="1" hidden="1">P5_T1_Protect,P6_T1_Protect,P7_T1_Protect,P8_T1_Protect,P9_T1_Protect,P10_T1_Protect,P11_T1_Protect,P12_T1_Protect,P13_T1_Protect,P14_T1_Protect</definedName>
    <definedName name="P19_T1_Protect" localSheetId="0"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SC_CLR" localSheetId="1" hidden="1">#REF!,#REF!,#REF!,#REF!,#REF!</definedName>
    <definedName name="P2_SC_CLR" localSheetId="0" hidden="1">#REF!,#REF!,#REF!,#REF!,#REF!</definedName>
    <definedName name="P2_SC_CLR" hidden="1">#REF!,#REF!,#REF!,#REF!,#REF!</definedName>
    <definedName name="P2_SC22" localSheetId="1" hidden="1">#REF!,#REF!,#REF!,#REF!,#REF!,#REF!,#REF!</definedName>
    <definedName name="P2_SC22" localSheetId="0" hidden="1">#REF!,#REF!,#REF!,#REF!,#REF!,#REF!,#REF!</definedName>
    <definedName name="P2_SC22" hidden="1">#REF!,#REF!,#REF!,#REF!,#REF!,#REF!,#REF!</definedName>
    <definedName name="P2_SCOPE_CORR" localSheetId="1" hidden="1">#REF!,#REF!,#REF!,#REF!,#REF!,#REF!,#REF!,#REF!</definedName>
    <definedName name="P2_SCOPE_CORR" localSheetId="0" hidden="1">#REF!,#REF!,#REF!,#REF!,#REF!,#REF!,#REF!,#REF!</definedName>
    <definedName name="P2_SCOPE_CORR" hidden="1">#REF!,#REF!,#REF!,#REF!,#REF!,#REF!,#REF!,#REF!</definedName>
    <definedName name="P2_SCOPE_FULL_LOAD" localSheetId="1" hidden="1">#REF!,#REF!,#REF!,#REF!,#REF!,#REF!</definedName>
    <definedName name="P2_SCOPE_FULL_LOAD" localSheetId="0" hidden="1">#REF!,#REF!,#REF!,#REF!,#REF!,#REF!</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SAVE2" hidden="1">#REF!,#REF!,#REF!,#REF!,#REF!,#REF!</definedName>
    <definedName name="P2_SCOPE_SV_PRT" hidden="1">#REF!,#REF!,#REF!,#REF!,#REF!,#REF!,#REF!</definedName>
    <definedName name="P2_T1?axis?ПРД2?2005" hidden="1">#REF!,#REF!,#REF!,#REF!,#REF!,#REF!,#REF!</definedName>
    <definedName name="P2_T1?axis?ПРД2?2006" hidden="1">#REF!,#REF!,#REF!,#REF!,#REF!,#REF!,#REF!</definedName>
    <definedName name="P2_T1?Data" hidden="1">#REF!,#REF!,#REF!,#REF!,#REF!,#REF!,#REF!</definedName>
    <definedName name="P2_T1?L1.1.1" hidden="1">#REF!,#REF!,#REF!,#REF!,#REF!,#REF!,#REF!</definedName>
    <definedName name="P2_T1?L1.1.1.1" hidden="1">#REF!,#REF!,#REF!,#REF!,#REF!,#REF!,#REF!</definedName>
    <definedName name="P2_T1?L1.1.2" hidden="1">#REF!,#REF!,#REF!,#REF!,#REF!,#REF!,#REF!</definedName>
    <definedName name="P2_T1?L1.1.2.1" hidden="1">#REF!,#REF!,#REF!,#REF!,#REF!,#REF!,#REF!</definedName>
    <definedName name="P2_T1?L1.1.2.1.1" hidden="1">#REF!,#REF!,#REF!,#REF!,#REF!,#REF!,#REF!</definedName>
    <definedName name="P2_T1?L1.1.2.1.2" hidden="1">#REF!,#REF!,#REF!,#REF!,#REF!,#REF!,#REF!</definedName>
    <definedName name="P2_T1?L1.1.2.1.3" hidden="1">#REF!,#REF!,#REF!,#REF!,#REF!,#REF!,#REF!</definedName>
    <definedName name="P2_T1?L1.1.2.2" hidden="1">#REF!,#REF!,#REF!,#REF!,#REF!,#REF!,#REF!</definedName>
    <definedName name="P2_T1?L1.1.2.3" hidden="1">#REF!,#REF!,#REF!,#REF!,#REF!,#REF!,#REF!</definedName>
    <definedName name="P2_T1?L1.1.2.4" hidden="1">#REF!,#REF!,#REF!,#REF!,#REF!,#REF!,#REF!</definedName>
    <definedName name="P2_T1?L1.1.2.5" hidden="1">#REF!,#REF!,#REF!,#REF!,#REF!,#REF!,#REF!</definedName>
    <definedName name="P2_T1?L1.1.2.6" hidden="1">#REF!,#REF!,#REF!,#REF!,#REF!,#REF!,#REF!</definedName>
    <definedName name="P2_T1?L1.1.2.7" hidden="1">#REF!,#REF!,#REF!,#REF!,#REF!,#REF!,#REF!</definedName>
    <definedName name="P2_T1?L1.1.2.7.1" hidden="1">#REF!,#REF!,#REF!,#REF!,#REF!,#REF!,#REF!</definedName>
    <definedName name="P2_T1?M1" localSheetId="1" hidden="1">#REF!,#REF!,#REF!,#REF!,#REF!,#REF!,#REF!,#REF!,#REF!,#REF!,#REF!</definedName>
    <definedName name="P2_T1?M1" localSheetId="0" hidden="1">#REF!,#REF!,#REF!,#REF!,#REF!,#REF!,#REF!,#REF!,#REF!,#REF!,#REF!</definedName>
    <definedName name="P2_T1?M1" hidden="1">#REF!,#REF!,#REF!,#REF!,#REF!,#REF!,#REF!,#REF!,#REF!,#REF!,#REF!</definedName>
    <definedName name="P2_T1?M2" localSheetId="1" hidden="1">#REF!,#REF!,#REF!,#REF!,#REF!,#REF!,#REF!,#REF!,#REF!,#REF!,#REF!</definedName>
    <definedName name="P2_T1?M2" localSheetId="0" hidden="1">#REF!,#REF!,#REF!,#REF!,#REF!,#REF!,#REF!,#REF!,#REF!,#REF!,#REF!</definedName>
    <definedName name="P2_T1?M2" hidden="1">#REF!,#REF!,#REF!,#REF!,#REF!,#REF!,#REF!,#REF!,#REF!,#REF!,#REF!</definedName>
    <definedName name="P2_T1?unit?ГКАЛ" hidden="1">#REF!,#REF!,#REF!,#REF!,#REF!,#REF!,#REF!</definedName>
    <definedName name="P2_T1?unit?РУБ.ГКАЛ" hidden="1">#REF!,#REF!,#REF!,#REF!,#REF!,#REF!,#REF!</definedName>
    <definedName name="P2_T1?unit?РУБ.ТОНН" hidden="1">#REF!,#REF!,#REF!,#REF!,#REF!,#REF!,#REF!,#REF!,#REF!,#REF!,#REF!</definedName>
    <definedName name="P2_T1?unit?СТР" hidden="1">#REF!,#REF!,#REF!,#REF!,#REF!,#REF!,#REF!</definedName>
    <definedName name="P2_T1?unit?ТОНН" hidden="1">#REF!,#REF!,#REF!,#REF!,#REF!,#REF!,#REF!,#REF!,#REF!,#REF!,#REF!</definedName>
    <definedName name="P2_T1?unit?ТРУБ" hidden="1">#REF!,#REF!,#REF!,#REF!,#REF!,#REF!,#REF!</definedName>
    <definedName name="P3_SC22" hidden="1">#REF!,#REF!,#REF!,#REF!,#REF!,#REF!</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SV_PRT" hidden="1">#REF!,#REF!,#REF!,#REF!,#REF!,#REF!,#REF!</definedName>
    <definedName name="P3_T1?axis?ПРД2?2005" hidden="1">#REF!,#REF!,#REF!,#REF!,#REF!,#REF!,#REF!</definedName>
    <definedName name="P3_T1?axis?ПРД2?2006" hidden="1">#REF!,#REF!,#REF!,#REF!,#REF!,#REF!,#REF!</definedName>
    <definedName name="P3_T1?Data" hidden="1">#REF!,#REF!,#REF!,#REF!,#REF!,#REF!,#REF!</definedName>
    <definedName name="P3_T1?L1.1.1" hidden="1">#REF!,#REF!,#REF!,#REF!,#REF!,#REF!,#REF!</definedName>
    <definedName name="P3_T1?L1.1.1.1" hidden="1">#REF!,#REF!,#REF!,#REF!,#REF!,#REF!,#REF!</definedName>
    <definedName name="P3_T1?L1.1.2" localSheetId="1" hidden="1">#REF!,#REF!,#REF!,#REF!,#REF!,#REF!,#REF!,P1_T1?L1.1.2</definedName>
    <definedName name="P3_T1?L1.1.2" localSheetId="0" hidden="1">#REF!,#REF!,#REF!,#REF!,#REF!,#REF!,#REF!,P1_T1?L1.1.2</definedName>
    <definedName name="P3_T1?L1.1.2" hidden="1">#REF!,#REF!,#REF!,#REF!,#REF!,#REF!,#REF!,P1_T1?L1.1.2</definedName>
    <definedName name="P3_T1?L1.1.2.1" hidden="1">#REF!,#REF!,#REF!,#REF!,#REF!,#REF!,#REF!</definedName>
    <definedName name="P3_T1?L1.1.2.1.1" hidden="1">#REF!,#REF!,#REF!,#REF!,#REF!,#REF!,#REF!</definedName>
    <definedName name="P3_T1?L1.1.2.1.2" hidden="1">#REF!,#REF!,#REF!,#REF!,#REF!,#REF!,#REF!</definedName>
    <definedName name="P3_T1?L1.1.2.1.3" hidden="1">#REF!,#REF!,#REF!,#REF!,#REF!,#REF!,#REF!</definedName>
    <definedName name="P3_T1?L1.1.2.2" hidden="1">#REF!,#REF!,#REF!,#REF!,#REF!,#REF!,#REF!</definedName>
    <definedName name="P3_T1?L1.1.2.3" hidden="1">#REF!,#REF!,#REF!,#REF!,#REF!,#REF!,#REF!</definedName>
    <definedName name="P3_T1?L1.1.2.4" hidden="1">#REF!,#REF!,#REF!,#REF!,#REF!,#REF!,#REF!</definedName>
    <definedName name="P3_T1?L1.1.2.5" hidden="1">#REF!,#REF!,#REF!,#REF!,#REF!,#REF!,#REF!</definedName>
    <definedName name="P3_T1?L1.1.2.6" hidden="1">#REF!,#REF!,#REF!,#REF!,#REF!,#REF!,#REF!</definedName>
    <definedName name="P3_T1?L1.1.2.7" hidden="1">#REF!,#REF!,#REF!,#REF!,#REF!,#REF!,#REF!</definedName>
    <definedName name="P3_T1?L1.1.2.7.1" hidden="1">#REF!,#REF!,#REF!,#REF!,#REF!,#REF!,#REF!</definedName>
    <definedName name="P3_T1?M1" localSheetId="1" hidden="1">#REF!,#REF!,#REF!,#REF!,#REF!,#REF!,#REF!,#REF!,#REF!,#REF!,#REF!</definedName>
    <definedName name="P3_T1?M1" localSheetId="0" hidden="1">#REF!,#REF!,#REF!,#REF!,#REF!,#REF!,#REF!,#REF!,#REF!,#REF!,#REF!</definedName>
    <definedName name="P3_T1?M1" hidden="1">#REF!,#REF!,#REF!,#REF!,#REF!,#REF!,#REF!,#REF!,#REF!,#REF!,#REF!</definedName>
    <definedName name="P3_T1?M2" localSheetId="1" hidden="1">#REF!,#REF!,#REF!,#REF!,#REF!,#REF!,#REF!,#REF!,#REF!,#REF!,#REF!</definedName>
    <definedName name="P3_T1?M2" localSheetId="0" hidden="1">#REF!,#REF!,#REF!,#REF!,#REF!,#REF!,#REF!,#REF!,#REF!,#REF!,#REF!</definedName>
    <definedName name="P3_T1?M2" hidden="1">#REF!,#REF!,#REF!,#REF!,#REF!,#REF!,#REF!,#REF!,#REF!,#REF!,#REF!</definedName>
    <definedName name="P3_T1?unit?ГКАЛ" hidden="1">#REF!,#REF!,#REF!,#REF!,#REF!,#REF!,#REF!</definedName>
    <definedName name="P3_T1?unit?РУБ.ГКАЛ" hidden="1">#REF!,#REF!,#REF!,#REF!,#REF!,#REF!,#REF!</definedName>
    <definedName name="P3_T1?unit?РУБ.ТОНН" localSheetId="1" hidden="1">#REF!,#REF!,#REF!,#REF!,#REF!,#REF!,#REF!,#REF!,#REF!,#REF!,#REF!</definedName>
    <definedName name="P3_T1?unit?РУБ.ТОНН" localSheetId="0" hidden="1">#REF!,#REF!,#REF!,#REF!,#REF!,#REF!,#REF!,#REF!,#REF!,#REF!,#REF!</definedName>
    <definedName name="P3_T1?unit?РУБ.ТОНН" hidden="1">#REF!,#REF!,#REF!,#REF!,#REF!,#REF!,#REF!,#REF!,#REF!,#REF!,#REF!</definedName>
    <definedName name="P3_T1?unit?СТР" hidden="1">#REF!,#REF!,#REF!,#REF!,#REF!,#REF!,#REF!</definedName>
    <definedName name="P3_T1?unit?ТОНН" hidden="1">#REF!,#REF!,#REF!,#REF!,#REF!,#REF!,#REF!,#REF!,#REF!,#REF!,#REF!</definedName>
    <definedName name="P3_T1?unit?ТРУБ" hidden="1">#REF!,#REF!,#REF!,#REF!,#REF!,#REF!,#REF!</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T1?Data" hidden="1">#REF!,#REF!,#REF!,#REF!,#REF!,#REF!,#REF!</definedName>
    <definedName name="P4_T1?unit?ГКАЛ" hidden="1">#REF!,#REF!,#REF!,#REF!,#REF!,#REF!,#REF!</definedName>
    <definedName name="P4_T1?unit?РУБ.ГКАЛ" hidden="1">#REF!,#REF!,#REF!,#REF!,#REF!,#REF!,#REF!</definedName>
    <definedName name="P4_T1?unit?РУБ.ТОНН" hidden="1">#REF!,#REF!,#REF!,#REF!,#REF!,#REF!,#REF!,#REF!,#REF!,#REF!,#REF!</definedName>
    <definedName name="P4_T1?unit?СТР" hidden="1">#REF!,#REF!,#REF!,#REF!,#REF!,#REF!,#REF!</definedName>
    <definedName name="P4_T1?unit?ТОНН" hidden="1">#REF!,#REF!,#REF!,#REF!,#REF!,#REF!,#REF!,#REF!,#REF!,#REF!,#REF!</definedName>
    <definedName name="P4_T1?unit?ТРУБ" hidden="1">#REF!,#REF!,#REF!,#REF!,#REF!,#REF!,#REF!</definedName>
    <definedName name="P5_SCOPE_FULL_LOAD" hidden="1">#REF!,#REF!,#REF!,#REF!,#REF!,#REF!</definedName>
    <definedName name="P5_SCOPE_NOTIND" hidden="1">#REF!,#REF!,#REF!,#REF!,#REF!,#REF!,#REF!</definedName>
    <definedName name="P5_SCOPE_NotInd2" hidden="1">#REF!,#REF!,#REF!,#REF!,#REF!,#REF!,#REF!</definedName>
    <definedName name="P5_T1?Data" hidden="1">#REF!,#REF!,#REF!,#REF!,#REF!,#REF!,#REF!</definedName>
    <definedName name="P5_T1?unit?ГКАЛ" hidden="1">#REF!,#REF!,#REF!,#REF!,#REF!,#REF!,#REF!</definedName>
    <definedName name="P5_T1?unit?РУБ.ГКАЛ" hidden="1">#REF!,#REF!,#REF!,#REF!,#REF!,#REF!,#REF!</definedName>
    <definedName name="P5_T1?unit?РУБ.ТОНН" localSheetId="1" hidden="1">#REF!,#REF!,#REF!,#REF!,#REF!,#REF!,P1_T1?unit?РУБ.ТОНН,P2_T1?unit?РУБ.ТОНН,'15квВв'!P3_T1?unit?РУБ.ТОНН</definedName>
    <definedName name="P5_T1?unit?РУБ.ТОНН" localSheetId="0" hidden="1">#REF!,#REF!,#REF!,#REF!,#REF!,#REF!,P1_T1?unit?РУБ.ТОНН,P2_T1?unit?РУБ.ТОНН,УНЦ!P3_T1?unit?РУБ.ТОНН</definedName>
    <definedName name="P5_T1?unit?РУБ.ТОНН" hidden="1">#REF!,#REF!,#REF!,#REF!,#REF!,#REF!,P1_T1?unit?РУБ.ТОНН,P2_T1?unit?РУБ.ТОНН,P3_T1?unit?РУБ.ТОНН</definedName>
    <definedName name="P5_T1?unit?СТР" localSheetId="1" hidden="1">#REF!,#REF!,#REF!,#REF!,#REF!,#REF!,#REF!</definedName>
    <definedName name="P5_T1?unit?СТР" localSheetId="0" hidden="1">#REF!,#REF!,#REF!,#REF!,#REF!,#REF!,#REF!</definedName>
    <definedName name="P5_T1?unit?СТР" hidden="1">#REF!,#REF!,#REF!,#REF!,#REF!,#REF!,#REF!</definedName>
    <definedName name="P5_T1?unit?ТРУБ" localSheetId="1" hidden="1">#REF!,#REF!,#REF!,#REF!,#REF!,#REF!,#REF!</definedName>
    <definedName name="P5_T1?unit?ТРУБ" localSheetId="0" hidden="1">#REF!,#REF!,#REF!,#REF!,#REF!,#REF!,#REF!</definedName>
    <definedName name="P5_T1?unit?ТРУБ" hidden="1">#REF!,#REF!,#REF!,#REF!,#REF!,#REF!,#REF!</definedName>
    <definedName name="P6_SCOPE_FULL_LOAD" hidden="1">#REF!,#REF!,#REF!,#REF!,#REF!,#REF!</definedName>
    <definedName name="P6_SCOPE_NOTIND" localSheetId="1" hidden="1">#REF!,#REF!,#REF!,#REF!,#REF!,#REF!,#REF!</definedName>
    <definedName name="P6_SCOPE_NOTIND" localSheetId="0" hidden="1">#REF!,#REF!,#REF!,#REF!,#REF!,#REF!,#REF!</definedName>
    <definedName name="P6_SCOPE_NOTIND" hidden="1">#REF!,#REF!,#REF!,#REF!,#REF!,#REF!,#REF!</definedName>
    <definedName name="P6_SCOPE_NotInd2" hidden="1">#REF!,#REF!,#REF!,#REF!,#REF!,#REF!,#REF!</definedName>
    <definedName name="P6_T1?Data" hidden="1">#REF!,#REF!,#REF!,#REF!,#REF!,#REF!,#REF!</definedName>
    <definedName name="P6_T1?unit?ГКАЛ" hidden="1">#REF!,#REF!,#REF!,#REF!,#REF!,#REF!,#REF!</definedName>
    <definedName name="P6_T1?unit?РУБ.ГКАЛ" hidden="1">#REF!,#REF!,#REF!,#REF!,#REF!,#REF!,#REF!</definedName>
    <definedName name="P6_T1?unit?СТР" localSheetId="1" hidden="1">#REF!,#REF!,#REF!,#REF!,#REF!,#REF!,#REF!,P1_T1?unit?СТР</definedName>
    <definedName name="P6_T1?unit?СТР" localSheetId="0" hidden="1">#REF!,#REF!,#REF!,#REF!,#REF!,#REF!,#REF!,P1_T1?unit?СТР</definedName>
    <definedName name="P6_T1?unit?СТР" hidden="1">#REF!,#REF!,#REF!,#REF!,#REF!,#REF!,#REF!,P1_T1?unit?СТР</definedName>
    <definedName name="P6_T1?unit?ТРУБ" hidden="1">#REF!,#REF!,#REF!,#REF!,#REF!,#REF!,#REF!</definedName>
    <definedName name="P7_SCOPE_FULL_LOAD" hidden="1">#REF!,#REF!,#REF!,#REF!,#REF!,#REF!</definedName>
    <definedName name="P7_SCOPE_NOTIND" hidden="1">#REF!,#REF!,#REF!,#REF!,#REF!,#REF!</definedName>
    <definedName name="P7_SCOPE_NotInd2" localSheetId="1" hidden="1">#REF!,#REF!,#REF!,#REF!,#REF!,P1_SCOPE_NotInd2,P2_SCOPE_NotInd2,P3_SCOPE_NotInd2</definedName>
    <definedName name="P7_SCOPE_NotInd2" localSheetId="0" hidden="1">#REF!,#REF!,#REF!,#REF!,#REF!,P1_SCOPE_NotInd2,P2_SCOPE_NotInd2,P3_SCOPE_NotInd2</definedName>
    <definedName name="P7_SCOPE_NotInd2" hidden="1">#REF!,#REF!,#REF!,#REF!,#REF!,P1_SCOPE_NotInd2,P2_SCOPE_NotInd2,P3_SCOPE_NotInd2</definedName>
    <definedName name="P7_T1?Data" localSheetId="1" hidden="1">#REF!,#REF!,#REF!,#REF!,#REF!,#REF!,#REF!</definedName>
    <definedName name="P7_T1?Data" localSheetId="0" hidden="1">#REF!,#REF!,#REF!,#REF!,#REF!,#REF!,#REF!</definedName>
    <definedName name="P7_T1?Data" hidden="1">#REF!,#REF!,#REF!,#REF!,#REF!,#REF!,#REF!</definedName>
    <definedName name="P7_T1?unit?ТРУБ" localSheetId="1" hidden="1">#REF!,#REF!,#REF!,#REF!,#REF!,#REF!,#REF!</definedName>
    <definedName name="P7_T1?unit?ТРУБ" localSheetId="0" hidden="1">#REF!,#REF!,#REF!,#REF!,#REF!,#REF!,#REF!</definedName>
    <definedName name="P7_T1?unit?ТРУБ" hidden="1">#REF!,#REF!,#REF!,#REF!,#REF!,#REF!,#REF!</definedName>
    <definedName name="P8_SCOPE_FULL_LOAD" localSheetId="1" hidden="1">#REF!,#REF!,#REF!,#REF!,#REF!,#REF!</definedName>
    <definedName name="P8_SCOPE_FULL_LOAD" localSheetId="0" hidden="1">#REF!,#REF!,#REF!,#REF!,#REF!,#REF!</definedName>
    <definedName name="P8_SCOPE_FULL_LOAD" hidden="1">#REF!,#REF!,#REF!,#REF!,#REF!,#REF!</definedName>
    <definedName name="P8_SCOPE_NOTIND" hidden="1">#REF!,#REF!,#REF!,#REF!,#REF!,#REF!</definedName>
    <definedName name="P8_T1?Data" localSheetId="1" hidden="1">#REF!,#REF!,#REF!,#REF!,#REF!,#REF!,#REF!</definedName>
    <definedName name="P8_T1?Data" localSheetId="0" hidden="1">#REF!,#REF!,#REF!,#REF!,#REF!,#REF!,#REF!</definedName>
    <definedName name="P8_T1?Data" hidden="1">#REF!,#REF!,#REF!,#REF!,#REF!,#REF!,#REF!</definedName>
    <definedName name="P8_T1?unit?ТРУБ" hidden="1">#REF!,#REF!,#REF!,#REF!,#REF!,#REF!,#REF!</definedName>
    <definedName name="P9_SCOPE_FULL_LOAD">#REF!,#REF!,#REF!,#REF!,#REF!,#REF!</definedName>
    <definedName name="P9_SCOPE_NotInd" localSheetId="1" hidden="1">#REF!,P1_SCOPE_NOTIND,P2_SCOPE_NOTIND,P3_SCOPE_NOTIND,P4_SCOPE_NOTIND,P5_SCOPE_NOTIND,'15квВв'!P6_SCOPE_NOTIND,P7_SCOPE_NOTIND</definedName>
    <definedName name="P9_SCOPE_NotInd" localSheetId="0" hidden="1">#REF!,P1_SCOPE_NOTIND,P2_SCOPE_NOTIND,P3_SCOPE_NOTIND,P4_SCOPE_NOTIND,P5_SCOPE_NOTIND,УНЦ!P6_SCOPE_NOTIND,P7_SCOPE_NOTIND</definedName>
    <definedName name="P9_SCOPE_NotInd" hidden="1">#REF!,P1_SCOPE_NOTIND,P2_SCOPE_NOTIND,P3_SCOPE_NOTIND,P4_SCOPE_NOTIND,P5_SCOPE_NOTIND,P6_SCOPE_NOTIND,P7_SCOPE_NOTIND</definedName>
    <definedName name="P9_T1?Data" localSheetId="1" hidden="1">#REF!,#REF!,#REF!,#REF!,#REF!,#REF!,#REF!</definedName>
    <definedName name="P9_T1?Data" localSheetId="0" hidden="1">#REF!,#REF!,#REF!,#REF!,#REF!,#REF!,#REF!</definedName>
    <definedName name="P9_T1?Data" hidden="1">#REF!,#REF!,#REF!,#REF!,#REF!,#REF!,#REF!</definedName>
    <definedName name="P9_T1?unit?ТРУБ" localSheetId="1" hidden="1">#REF!,#REF!,#REF!,#REF!,#REF!,#REF!,#REF!</definedName>
    <definedName name="P9_T1?unit?ТРУБ" localSheetId="0" hidden="1">#REF!,#REF!,#REF!,#REF!,#REF!,#REF!,#REF!</definedName>
    <definedName name="P9_T1?unit?ТРУБ" hidden="1">#REF!,#REF!,#REF!,#REF!,#REF!,#REF!,#REF!</definedName>
    <definedName name="poiuyfrts">#N/A</definedName>
    <definedName name="popiiiiiiiiiiiiiiiiiii" localSheetId="1" hidden="1">{#N/A,#N/A,TRUE,"Лист1";#N/A,#N/A,TRUE,"Лист2";#N/A,#N/A,TRUE,"Лист3"}</definedName>
    <definedName name="popiiiiiiiiiiiiiiiiiii" localSheetId="0" hidden="1">{#N/A,#N/A,TRUE,"Лист1";#N/A,#N/A,TRUE,"Лист2";#N/A,#N/A,TRUE,"Лист3"}</definedName>
    <definedName name="popiiiiiiiiiiiiiiiiiii" hidden="1">{#N/A,#N/A,TRUE,"Лист1";#N/A,#N/A,TRUE,"Лист2";#N/A,#N/A,TRUE,"Лист3"}</definedName>
    <definedName name="popiopoiioj">#N/A</definedName>
    <definedName name="popipuiouiguyg">#N/A</definedName>
    <definedName name="PROT" localSheetId="1">#REF!,#REF!,#REF!,#REF!,#REF!,#REF!</definedName>
    <definedName name="PROT" localSheetId="0">#REF!,#REF!,#REF!,#REF!,#REF!,#REF!</definedName>
    <definedName name="PROT">#REF!,#REF!,#REF!,#REF!,#REF!,#REF!</definedName>
    <definedName name="protect" localSheetId="1">#REF!,#REF!,#REF!,#REF!</definedName>
    <definedName name="protect" localSheetId="0">#REF!,#REF!,#REF!,#REF!</definedName>
    <definedName name="protect">#REF!,#REF!,#REF!,#REF!</definedName>
    <definedName name="qq">#N/A</definedName>
    <definedName name="rate">14000</definedName>
    <definedName name="rdcfgffffffffffffff">#N/A</definedName>
    <definedName name="rdffffffffffff">#N/A</definedName>
    <definedName name="reddddddddddddddddd">#N/A</definedName>
    <definedName name="reeeeeeeeeeeeeeeeeee">#N/A</definedName>
    <definedName name="REG_PROT">#REF!,#REF!,#REF!,#REF!,#REF!,#REF!,#REF!</definedName>
    <definedName name="rererrrrrrrrrrrrrrrr">#N/A</definedName>
    <definedName name="rerrrr">#N/A</definedName>
    <definedName name="rerttryu" localSheetId="1" hidden="1">{#N/A,#N/A,TRUE,"Лист1";#N/A,#N/A,TRUE,"Лист2";#N/A,#N/A,TRUE,"Лист3"}</definedName>
    <definedName name="rerttryu" localSheetId="0" hidden="1">{#N/A,#N/A,TRUE,"Лист1";#N/A,#N/A,TRUE,"Лист2";#N/A,#N/A,TRUE,"Лист3"}</definedName>
    <definedName name="rerttryu" hidden="1">{#N/A,#N/A,TRUE,"Лист1";#N/A,#N/A,TRUE,"Лист2";#N/A,#N/A,TRUE,"Лист3"}</definedName>
    <definedName name="retruiyi">#N/A</definedName>
    <definedName name="retytttttttttttttttttt">#N/A</definedName>
    <definedName name="rhfgfh">#N/A</definedName>
    <definedName name="ŕŕ">#N/A</definedName>
    <definedName name="rrtdrdrdsf" localSheetId="1" hidden="1">{#N/A,#N/A,TRUE,"Лист1";#N/A,#N/A,TRUE,"Лист2";#N/A,#N/A,TRUE,"Лист3"}</definedName>
    <definedName name="rrtdrdrdsf" localSheetId="0" hidden="1">{#N/A,#N/A,TRUE,"Лист1";#N/A,#N/A,TRUE,"Лист2";#N/A,#N/A,TRUE,"Лист3"}</definedName>
    <definedName name="rrtdrdrdsf" hidden="1">{#N/A,#N/A,TRUE,"Лист1";#N/A,#N/A,TRUE,"Лист2";#N/A,#N/A,TRUE,"Лист3"}</definedName>
    <definedName name="rrtget6">#N/A</definedName>
    <definedName name="rt">#N/A</definedName>
    <definedName name="rtttttttt">#N/A</definedName>
    <definedName name="rtyuiuy">#N/A</definedName>
    <definedName name="s">#REF!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PBEXhrIndnt" hidden="1">3</definedName>
    <definedName name="SAPBEXrevision" hidden="1">1</definedName>
    <definedName name="SAPBEXsysID" hidden="1">"BW2"</definedName>
    <definedName name="SAPBEXwbID" hidden="1">"479GSPMTNK9HM4ZSIVE5K2SH6"</definedName>
    <definedName name="SBT_PROT" localSheetId="1">#REF!,#REF!,#REF!,#REF!,[3]!P1_SBT_PROT</definedName>
    <definedName name="SBT_PROT" localSheetId="0">#REF!,#REF!,#REF!,#REF!,[3]!P1_SBT_PROT</definedName>
    <definedName name="SBT_PROT">#REF!,#REF!,#REF!,#REF!,[0]!P1_SBT_PROT</definedName>
    <definedName name="SCOPE_16_PRT" localSheetId="1">P1_SCOPE_16_PRT,P2_SCOPE_16_PRT</definedName>
    <definedName name="SCOPE_16_PRT" localSheetId="0">P1_SCOPE_16_PRT,P2_SCOPE_16_PRT</definedName>
    <definedName name="SCOPE_16_PRT">P1_SCOPE_16_PRT,P2_SCOPE_16_PRT</definedName>
    <definedName name="SCOPE_2">#REF!</definedName>
    <definedName name="SCOPE_2_1">#REF!</definedName>
    <definedName name="SCOPE_CORR" localSheetId="1">#REF!,#REF!,#REF!,#REF!,#REF!,[3]!P1_SCOPE_CORR,[3]!P2_SCOPE_CORR</definedName>
    <definedName name="SCOPE_CORR" localSheetId="0">#REF!,#REF!,#REF!,#REF!,#REF!,[3]!P1_SCOPE_CORR,[3]!P2_SCOPE_CORR</definedName>
    <definedName name="SCOPE_CORR">#REF!,#REF!,#REF!,#REF!,#REF!,[0]!P1_SCOPE_CORR,[0]!P2_SCOPE_CORR</definedName>
    <definedName name="SCOPE_CPR">#REF!</definedName>
    <definedName name="SCOPE_DATA_CNG" localSheetId="1">#REF!,#REF!,#REF!</definedName>
    <definedName name="SCOPE_DATA_CNG" localSheetId="0">#REF!,#REF!,#REF!</definedName>
    <definedName name="SCOPE_DATA_CNG">#REF!,#REF!,#REF!</definedName>
    <definedName name="SCOPE_DOP" localSheetId="1">#REF!,[3]!P1_SCOPE_DOP</definedName>
    <definedName name="SCOPE_DOP" localSheetId="0">#REF!,[3]!P1_SCOPE_DOP</definedName>
    <definedName name="SCOPE_DOP">#REF!,[0]!P1_SCOPE_DOP</definedName>
    <definedName name="SCOPE_DOP2" localSheetId="1">#REF!,#REF!,#REF!,#REF!,#REF!,#REF!</definedName>
    <definedName name="SCOPE_DOP2" localSheetId="0">#REF!,#REF!,#REF!,#REF!,#REF!,#REF!</definedName>
    <definedName name="SCOPE_DOP2">#REF!,#REF!,#REF!,#REF!,#REF!,#REF!</definedName>
    <definedName name="SCOPE_DOP3" localSheetId="1">#REF!,#REF!,#REF!,#REF!,#REF!,#REF!</definedName>
    <definedName name="SCOPE_DOP3" localSheetId="0">#REF!,#REF!,#REF!,#REF!,#REF!,#REF!</definedName>
    <definedName name="SCOPE_DOP3">#REF!,#REF!,#REF!,#REF!,#REF!,#REF!</definedName>
    <definedName name="SCOPE_FLOAD" localSheetId="1">#REF!,[3]!P1_SCOPE_FLOAD</definedName>
    <definedName name="SCOPE_FLOAD" localSheetId="0">#REF!,[3]!P1_SCOPE_FLOAD</definedName>
    <definedName name="SCOPE_FLOAD">#REF!,[0]!P1_SCOPE_FLOAD</definedName>
    <definedName name="SCOPE_FRML" localSheetId="1">#REF!,#REF!,[3]!P1_SCOPE_FRML</definedName>
    <definedName name="SCOPE_FRML" localSheetId="0">#REF!,#REF!,[3]!P1_SCOPE_FRML</definedName>
    <definedName name="SCOPE_FRML">#REF!,#REF!,[0]!P1_SCOPE_FRML</definedName>
    <definedName name="SCOPE_FST7" localSheetId="1">#REF!,#REF!,#REF!,#REF!,[3]!P1_SCOPE_FST7</definedName>
    <definedName name="SCOPE_FST7" localSheetId="0">#REF!,#REF!,#REF!,#REF!,[3]!P1_SCOPE_FST7</definedName>
    <definedName name="SCOPE_FST7">#REF!,#REF!,#REF!,#REF!,[0]!P1_SCOPE_FST7</definedName>
    <definedName name="SCOPE_FULL_LOAD" localSheetId="1">'15квВв'!P16_SCOPE_FULL_LOAD,'15квВв'!P17_SCOPE_FULL_LOAD</definedName>
    <definedName name="SCOPE_FULL_LOAD" localSheetId="0">УНЦ!P16_SCOPE_FULL_LOAD,УНЦ!P17_SCOPE_FULL_LOAD</definedName>
    <definedName name="SCOPE_FULL_LOAD">P16_SCOPE_FULL_LOAD,P17_SCOPE_FULL_LOAD</definedName>
    <definedName name="SCOPE_IND" localSheetId="1">#REF!,#REF!,[3]!P1_SCOPE_IND,[3]!P2_SCOPE_IND,[3]!P3_SCOPE_IND,[3]!P4_SCOPE_IND</definedName>
    <definedName name="SCOPE_IND" localSheetId="0">#REF!,#REF!,[3]!P1_SCOPE_IND,[3]!P2_SCOPE_IND,[3]!P3_SCOPE_IND,[3]!P4_SCOPE_IND</definedName>
    <definedName name="SCOPE_IND">#REF!,#REF!,[0]!P1_SCOPE_IND,[0]!P2_SCOPE_IND,[0]!P3_SCOPE_IND,[0]!P4_SCOPE_IND</definedName>
    <definedName name="SCOPE_IND2" localSheetId="1">#REF!,#REF!,#REF!,[3]!P1_SCOPE_IND2,[3]!P2_SCOPE_IND2,[3]!P3_SCOPE_IND2,[3]!P4_SCOPE_IND2</definedName>
    <definedName name="SCOPE_IND2" localSheetId="0">#REF!,#REF!,#REF!,[3]!P1_SCOPE_IND2,[3]!P2_SCOPE_IND2,[3]!P3_SCOPE_IND2,[3]!P4_SCOPE_IND2</definedName>
    <definedName name="SCOPE_IND2">#REF!,#REF!,#REF!,[0]!P1_SCOPE_IND2,[0]!P2_SCOPE_IND2,[0]!P3_SCOPE_IND2,[0]!P4_SCOPE_IND2</definedName>
    <definedName name="SCOPE_NOTIND" localSheetId="1">P1_SCOPE_NOTIND,P2_SCOPE_NOTIND,P3_SCOPE_NOTIND,P4_SCOPE_NOTIND,P5_SCOPE_NOTIND,'15квВв'!P6_SCOPE_NOTIND,P7_SCOPE_NOTIND,P8_SCOPE_NOTIND</definedName>
    <definedName name="SCOPE_NOTIND" localSheetId="0">P1_SCOPE_NOTIND,P2_SCOPE_NOTIND,P3_SCOPE_NOTIND,P4_SCOPE_NOTIND,P5_SCOPE_NOTIND,УНЦ!P6_SCOPE_NOTIND,P7_SCOPE_NOTIND,P8_SCOPE_NOTIND</definedName>
    <definedName name="SCOPE_NOTIND">P1_SCOPE_NOTIND,P2_SCOPE_NOTIND,P3_SCOPE_NOTIND,P4_SCOPE_NOTIND,P5_SCOPE_NOTIND,P6_SCOPE_NOTIND,P7_SCOPE_NOTIND,P8_SCOPE_NOTIND</definedName>
    <definedName name="SCOPE_NotInd2" localSheetId="1">P4_SCOPE_NotInd2,P5_SCOPE_NotInd2,P6_SCOPE_NotInd2,'15квВв'!P7_SCOPE_NotInd2</definedName>
    <definedName name="SCOPE_NotInd2" localSheetId="0">P4_SCOPE_NotInd2,P5_SCOPE_NotInd2,P6_SCOPE_NotInd2,УНЦ!P7_SCOPE_NotInd2</definedName>
    <definedName name="SCOPE_NotInd2">P4_SCOPE_NotInd2,P5_SCOPE_NotInd2,P6_SCOPE_NotInd2,P7_SCOPE_NotInd2</definedName>
    <definedName name="SCOPE_NotInd3" localSheetId="1">#REF!,#REF!,#REF!,[3]!P1_SCOPE_NotInd3,[3]!P2_SCOPE_NotInd3</definedName>
    <definedName name="SCOPE_NotInd3" localSheetId="0">#REF!,#REF!,#REF!,[3]!P1_SCOPE_NotInd3,[3]!P2_SCOPE_NotInd3</definedName>
    <definedName name="SCOPE_NotInd3">#REF!,#REF!,#REF!,[0]!P1_SCOPE_NotInd3,[0]!P2_SCOPE_NotInd3</definedName>
    <definedName name="SCOPE_PER_PRT" localSheetId="1">P5_SCOPE_PER_PRT,P6_SCOPE_PER_PRT,P7_SCOPE_PER_PRT,P8_SCOPE_PER_PRT</definedName>
    <definedName name="SCOPE_PER_PRT" localSheetId="0">P5_SCOPE_PER_PRT,P6_SCOPE_PER_PRT,P7_SCOPE_PER_PRT,P8_SCOPE_PER_PRT</definedName>
    <definedName name="SCOPE_PER_PRT">P5_SCOPE_PER_PRT,P6_SCOPE_PER_PRT,P7_SCOPE_PER_PRT,P8_SCOPE_PER_PRT</definedName>
    <definedName name="SCOPE_PRIM" localSheetId="1">#REF!,#REF!,#REF!,#REF!</definedName>
    <definedName name="SCOPE_PRIM" localSheetId="0">#REF!,#REF!,#REF!,#REF!</definedName>
    <definedName name="SCOPE_PRIM">#REF!,#REF!,#REF!,#REF!</definedName>
    <definedName name="SCOPE_PRT" localSheetId="1">#REF!,#REF!,#REF!,#REF!,#REF!,#REF!</definedName>
    <definedName name="SCOPE_PRT" localSheetId="0">#REF!,#REF!,#REF!,#REF!,#REF!,#REF!</definedName>
    <definedName name="SCOPE_PRT">#REF!,#REF!,#REF!,#REF!,#REF!,#REF!</definedName>
    <definedName name="SCOPE_SAVE2" localSheetId="1">#REF!,#REF!,#REF!,#REF!,#REF!,[3]!P1_SCOPE_SAVE2,[3]!P2_SCOPE_SAVE2</definedName>
    <definedName name="SCOPE_SAVE2" localSheetId="0">#REF!,#REF!,#REF!,#REF!,#REF!,[3]!P1_SCOPE_SAVE2,[3]!P2_SCOPE_SAVE2</definedName>
    <definedName name="SCOPE_SAVE2">#REF!,#REF!,#REF!,#REF!,#REF!,[0]!P1_SCOPE_SAVE2,[0]!P2_SCOPE_SAVE2</definedName>
    <definedName name="SCOPE_SS" localSheetId="1">#REF!,#REF!,#REF!,#REF!,#REF!,#REF!</definedName>
    <definedName name="SCOPE_SS" localSheetId="0">#REF!,#REF!,#REF!,#REF!,#REF!,#REF!</definedName>
    <definedName name="SCOPE_SS">#REF!,#REF!,#REF!,#REF!,#REF!,#REF!</definedName>
    <definedName name="SCOPE_SS2">#REF!</definedName>
    <definedName name="SCOPE_SV_LD1" localSheetId="1">#REF!,#REF!,#REF!,#REF!,#REF!,[3]!P1_SCOPE_SV_LD1</definedName>
    <definedName name="SCOPE_SV_LD1" localSheetId="0">#REF!,#REF!,#REF!,#REF!,#REF!,[3]!P1_SCOPE_SV_LD1</definedName>
    <definedName name="SCOPE_SV_LD1">#REF!,#REF!,#REF!,#REF!,#REF!,[0]!P1_SCOPE_SV_LD1</definedName>
    <definedName name="SCOPE_SV_LD2">#REF!</definedName>
    <definedName name="SCOPE_SV_PRT" localSheetId="1">P1_SCOPE_SV_PRT,P2_SCOPE_SV_PRT,P3_SCOPE_SV_PRT</definedName>
    <definedName name="SCOPE_SV_PRT" localSheetId="0">P1_SCOPE_SV_PRT,P2_SCOPE_SV_PRT,P3_SCOPE_SV_PRT</definedName>
    <definedName name="SCOPE_SV_PRT">P1_SCOPE_SV_PRT,P2_SCOPE_SV_PRT,P3_SCOPE_SV_PRT</definedName>
    <definedName name="SCOPE_TAR_B" localSheetId="1">#REF!,#REF!,#REF!</definedName>
    <definedName name="SCOPE_TAR_B" localSheetId="0">#REF!,#REF!,#REF!</definedName>
    <definedName name="SCOPE_TAR_B">#REF!,#REF!,#REF!</definedName>
    <definedName name="SCOPE_TAR_REG" localSheetId="1">#REF!,#REF!,#REF!,#REF!,#REF!</definedName>
    <definedName name="SCOPE_TAR_REG" localSheetId="0">#REF!,#REF!,#REF!,#REF!,#REF!</definedName>
    <definedName name="SCOPE_TAR_REG">#REF!,#REF!,#REF!,#REF!,#REF!</definedName>
    <definedName name="SCOPE_TAR_SAVE">#REF!,#REF!</definedName>
    <definedName name="sdfdgfg">#N/A</definedName>
    <definedName name="sdfdgfjhjk">#N/A</definedName>
    <definedName name="sdfdgghfj">#N/A</definedName>
    <definedName name="sdfgdfgj">#N/A</definedName>
    <definedName name="sdsdfsf">#N/A</definedName>
    <definedName name="sencount" hidden="1">1</definedName>
    <definedName name="SET_PROT" localSheetId="1">#REF!,#REF!,#REF!,#REF!,#REF!,[3]!P1_SET_PROT</definedName>
    <definedName name="SET_PROT" localSheetId="0">#REF!,#REF!,#REF!,#REF!,#REF!,[3]!P1_SET_PROT</definedName>
    <definedName name="SET_PROT">#REF!,#REF!,#REF!,#REF!,#REF!,[0]!P1_SET_PROT</definedName>
    <definedName name="SET_PRT" localSheetId="1">#REF!,#REF!,#REF!,#REF!,[3]!P1_SET_PRT</definedName>
    <definedName name="SET_PRT" localSheetId="0">#REF!,#REF!,#REF!,#REF!,[3]!P1_SET_PRT</definedName>
    <definedName name="SET_PRT">#REF!,#REF!,#REF!,#REF!,[0]!P1_SET_PRT</definedName>
    <definedName name="sfdfdghfj">#N/A</definedName>
    <definedName name="sfdfghfghj">#N/A</definedName>
    <definedName name="sfdgfdghj">#N/A</definedName>
    <definedName name="Sheet2?prefix?">"H"</definedName>
    <definedName name="SPR_PROT">#REF!,#REF!</definedName>
    <definedName name="SYS" localSheetId="1">#REF!,#REF!,P1_SYS</definedName>
    <definedName name="SYS" localSheetId="0">#REF!,#REF!,P1_SYS</definedName>
    <definedName name="SYS">#REF!,#REF!,P1_SYS</definedName>
    <definedName name="T1?axis?ПРД2?2005" localSheetId="1">P1_T1?axis?ПРД2?2005,P2_T1?axis?ПРД2?2005,P3_T1?axis?ПРД2?2005</definedName>
    <definedName name="T1?axis?ПРД2?2005" localSheetId="0">P1_T1?axis?ПРД2?2005,P2_T1?axis?ПРД2?2005,P3_T1?axis?ПРД2?2005</definedName>
    <definedName name="T1?axis?ПРД2?2005">P1_T1?axis?ПРД2?2005,P2_T1?axis?ПРД2?2005,P3_T1?axis?ПРД2?2005</definedName>
    <definedName name="T1?axis?ПРД2?2006" localSheetId="1">P1_T1?axis?ПРД2?2006,P2_T1?axis?ПРД2?2006,P3_T1?axis?ПРД2?2006</definedName>
    <definedName name="T1?axis?ПРД2?2006" localSheetId="0">P1_T1?axis?ПРД2?2006,P2_T1?axis?ПРД2?2006,P3_T1?axis?ПРД2?2006</definedName>
    <definedName name="T1?axis?ПРД2?2006">P1_T1?axis?ПРД2?2006,P2_T1?axis?ПРД2?2006,P3_T1?axis?ПРД2?2006</definedName>
    <definedName name="T1?Fuel_type" localSheetId="1">#REF!,#REF!,#REF!,#REF!,#REF!,#REF!,#REF!,#REF!,#REF!,#REF!,'15квВв'!P1_T1?Fuel_type</definedName>
    <definedName name="T1?Fuel_type" localSheetId="0">#REF!,#REF!,#REF!,#REF!,#REF!,#REF!,#REF!,#REF!,#REF!,#REF!,УНЦ!P1_T1?Fuel_type</definedName>
    <definedName name="T1?Fuel_type">#REF!,#REF!,#REF!,#REF!,#REF!,#REF!,#REF!,#REF!,#REF!,#REF!,P1_T1?Fuel_type</definedName>
    <definedName name="T1?L1.1.1" localSheetId="1">P1_T1?L1.1.1,P2_T1?L1.1.1,P3_T1?L1.1.1</definedName>
    <definedName name="T1?L1.1.1" localSheetId="0">P1_T1?L1.1.1,P2_T1?L1.1.1,P3_T1?L1.1.1</definedName>
    <definedName name="T1?L1.1.1">P1_T1?L1.1.1,P2_T1?L1.1.1,P3_T1?L1.1.1</definedName>
    <definedName name="T1?L1.1.1.1" localSheetId="1">P1_T1?L1.1.1.1,P2_T1?L1.1.1.1,P3_T1?L1.1.1.1</definedName>
    <definedName name="T1?L1.1.1.1" localSheetId="0">P1_T1?L1.1.1.1,P2_T1?L1.1.1.1,P3_T1?L1.1.1.1</definedName>
    <definedName name="T1?L1.1.1.1">P1_T1?L1.1.1.1,P2_T1?L1.1.1.1,P3_T1?L1.1.1.1</definedName>
    <definedName name="T1?L1.1.2" localSheetId="1">P2_T1?L1.1.2,'15квВв'!P3_T1?L1.1.2</definedName>
    <definedName name="T1?L1.1.2" localSheetId="0">P2_T1?L1.1.2,УНЦ!P3_T1?L1.1.2</definedName>
    <definedName name="T1?L1.1.2">P2_T1?L1.1.2,P3_T1?L1.1.2</definedName>
    <definedName name="T1?L1.1.2.1" localSheetId="1">P1_T1?L1.1.2.1,P2_T1?L1.1.2.1,P3_T1?L1.1.2.1</definedName>
    <definedName name="T1?L1.1.2.1" localSheetId="0">P1_T1?L1.1.2.1,P2_T1?L1.1.2.1,P3_T1?L1.1.2.1</definedName>
    <definedName name="T1?L1.1.2.1">P1_T1?L1.1.2.1,P2_T1?L1.1.2.1,P3_T1?L1.1.2.1</definedName>
    <definedName name="T1?L1.1.2.1.1" localSheetId="1">#REF!,#REF!,#REF!,#REF!,P1_T1?L1.1.2.1.1,P2_T1?L1.1.2.1.1,P3_T1?L1.1.2.1.1</definedName>
    <definedName name="T1?L1.1.2.1.1" localSheetId="0">#REF!,#REF!,#REF!,#REF!,P1_T1?L1.1.2.1.1,P2_T1?L1.1.2.1.1,P3_T1?L1.1.2.1.1</definedName>
    <definedName name="T1?L1.1.2.1.1">#REF!,#REF!,#REF!,#REF!,P1_T1?L1.1.2.1.1,P2_T1?L1.1.2.1.1,P3_T1?L1.1.2.1.1</definedName>
    <definedName name="T1?L1.1.2.1.2" localSheetId="1">#REF!,#REF!,#REF!,#REF!,P1_T1?L1.1.2.1.2,P2_T1?L1.1.2.1.2,P3_T1?L1.1.2.1.2</definedName>
    <definedName name="T1?L1.1.2.1.2" localSheetId="0">#REF!,#REF!,#REF!,#REF!,P1_T1?L1.1.2.1.2,P2_T1?L1.1.2.1.2,P3_T1?L1.1.2.1.2</definedName>
    <definedName name="T1?L1.1.2.1.2">#REF!,#REF!,#REF!,#REF!,P1_T1?L1.1.2.1.2,P2_T1?L1.1.2.1.2,P3_T1?L1.1.2.1.2</definedName>
    <definedName name="T1?L1.1.2.1.3" localSheetId="1">#REF!,#REF!,#REF!,#REF!,P1_T1?L1.1.2.1.3,P2_T1?L1.1.2.1.3,P3_T1?L1.1.2.1.3</definedName>
    <definedName name="T1?L1.1.2.1.3" localSheetId="0">#REF!,#REF!,#REF!,#REF!,P1_T1?L1.1.2.1.3,P2_T1?L1.1.2.1.3,P3_T1?L1.1.2.1.3</definedName>
    <definedName name="T1?L1.1.2.1.3">#REF!,#REF!,#REF!,#REF!,P1_T1?L1.1.2.1.3,P2_T1?L1.1.2.1.3,P3_T1?L1.1.2.1.3</definedName>
    <definedName name="T1?L1.1.2.2" localSheetId="1">P1_T1?L1.1.2.2,P2_T1?L1.1.2.2,P3_T1?L1.1.2.2</definedName>
    <definedName name="T1?L1.1.2.2" localSheetId="0">P1_T1?L1.1.2.2,P2_T1?L1.1.2.2,P3_T1?L1.1.2.2</definedName>
    <definedName name="T1?L1.1.2.2">P1_T1?L1.1.2.2,P2_T1?L1.1.2.2,P3_T1?L1.1.2.2</definedName>
    <definedName name="T1?L1.1.2.3" localSheetId="1">P1_T1?L1.1.2.3,P2_T1?L1.1.2.3,P3_T1?L1.1.2.3</definedName>
    <definedName name="T1?L1.1.2.3" localSheetId="0">P1_T1?L1.1.2.3,P2_T1?L1.1.2.3,P3_T1?L1.1.2.3</definedName>
    <definedName name="T1?L1.1.2.3">P1_T1?L1.1.2.3,P2_T1?L1.1.2.3,P3_T1?L1.1.2.3</definedName>
    <definedName name="T1?L1.1.2.4" localSheetId="1">P1_T1?L1.1.2.4,P2_T1?L1.1.2.4,P3_T1?L1.1.2.4</definedName>
    <definedName name="T1?L1.1.2.4" localSheetId="0">P1_T1?L1.1.2.4,P2_T1?L1.1.2.4,P3_T1?L1.1.2.4</definedName>
    <definedName name="T1?L1.1.2.4">P1_T1?L1.1.2.4,P2_T1?L1.1.2.4,P3_T1?L1.1.2.4</definedName>
    <definedName name="T1?L1.1.2.5" localSheetId="1">P1_T1?L1.1.2.5,P2_T1?L1.1.2.5,P3_T1?L1.1.2.5</definedName>
    <definedName name="T1?L1.1.2.5" localSheetId="0">P1_T1?L1.1.2.5,P2_T1?L1.1.2.5,P3_T1?L1.1.2.5</definedName>
    <definedName name="T1?L1.1.2.5">P1_T1?L1.1.2.5,P2_T1?L1.1.2.5,P3_T1?L1.1.2.5</definedName>
    <definedName name="T1?L1.1.2.6" localSheetId="1">P1_T1?L1.1.2.6,P2_T1?L1.1.2.6,P3_T1?L1.1.2.6</definedName>
    <definedName name="T1?L1.1.2.6" localSheetId="0">P1_T1?L1.1.2.6,P2_T1?L1.1.2.6,P3_T1?L1.1.2.6</definedName>
    <definedName name="T1?L1.1.2.6">P1_T1?L1.1.2.6,P2_T1?L1.1.2.6,P3_T1?L1.1.2.6</definedName>
    <definedName name="T1?L1.1.2.7" localSheetId="1">P1_T1?L1.1.2.7,P2_T1?L1.1.2.7,P3_T1?L1.1.2.7</definedName>
    <definedName name="T1?L1.1.2.7" localSheetId="0">P1_T1?L1.1.2.7,P2_T1?L1.1.2.7,P3_T1?L1.1.2.7</definedName>
    <definedName name="T1?L1.1.2.7">P1_T1?L1.1.2.7,P2_T1?L1.1.2.7,P3_T1?L1.1.2.7</definedName>
    <definedName name="T1?L1.1.2.7.1" localSheetId="1">P1_T1?L1.1.2.7.1,P2_T1?L1.1.2.7.1,P3_T1?L1.1.2.7.1</definedName>
    <definedName name="T1?L1.1.2.7.1" localSheetId="0">P1_T1?L1.1.2.7.1,P2_T1?L1.1.2.7.1,P3_T1?L1.1.2.7.1</definedName>
    <definedName name="T1?L1.1.2.7.1">P1_T1?L1.1.2.7.1,P2_T1?L1.1.2.7.1,P3_T1?L1.1.2.7.1</definedName>
    <definedName name="T1?M1" localSheetId="1">#REF!,#REF!,#REF!,#REF!,#REF!,#REF!,#REF!,#REF!,#REF!,'15квВв'!P1_T1?M1,'15квВв'!P2_T1?M1,'15квВв'!P3_T1?M1</definedName>
    <definedName name="T1?M1" localSheetId="0">#REF!,#REF!,#REF!,#REF!,#REF!,#REF!,#REF!,#REF!,#REF!,УНЦ!P1_T1?M1,УНЦ!P2_T1?M1,УНЦ!P3_T1?M1</definedName>
    <definedName name="T1?M1">#REF!,#REF!,#REF!,#REF!,#REF!,#REF!,#REF!,#REF!,#REF!,P1_T1?M1,P2_T1?M1,P3_T1?M1</definedName>
    <definedName name="T1?M2" localSheetId="1">#REF!,#REF!,#REF!,#REF!,#REF!,#REF!,#REF!,#REF!,#REF!,'15квВв'!P1_T1?M2,'15квВв'!P2_T1?M2,'15квВв'!P3_T1?M2</definedName>
    <definedName name="T1?M2" localSheetId="0">#REF!,#REF!,#REF!,#REF!,#REF!,#REF!,#REF!,#REF!,#REF!,УНЦ!P1_T1?M2,УНЦ!P2_T1?M2,УНЦ!P3_T1?M2</definedName>
    <definedName name="T1?M2">#REF!,#REF!,#REF!,#REF!,#REF!,#REF!,#REF!,#REF!,#REF!,P1_T1?M2,P2_T1?M2,P3_T1?M2</definedName>
    <definedName name="T1?unit?ГКАЛ" localSheetId="1">P1_T1?unit?ГКАЛ,P2_T1?unit?ГКАЛ,P3_T1?unit?ГКАЛ,P4_T1?unit?ГКАЛ,P5_T1?unit?ГКАЛ,P6_T1?unit?ГКАЛ</definedName>
    <definedName name="T1?unit?ГКАЛ" localSheetId="0">P1_T1?unit?ГКАЛ,P2_T1?unit?ГКАЛ,P3_T1?unit?ГКАЛ,P4_T1?unit?ГКАЛ,P5_T1?unit?ГКАЛ,P6_T1?unit?ГКАЛ</definedName>
    <definedName name="T1?unit?ГКАЛ">P1_T1?unit?ГКАЛ,P2_T1?unit?ГКАЛ,P3_T1?unit?ГКАЛ,P4_T1?unit?ГКАЛ,P5_T1?unit?ГКАЛ,P6_T1?unit?ГКАЛ</definedName>
    <definedName name="T1?unit?РУБ.ГКАЛ" localSheetId="1">P1_T1?unit?РУБ.ГКАЛ,P2_T1?unit?РУБ.ГКАЛ,P3_T1?unit?РУБ.ГКАЛ,P4_T1?unit?РУБ.ГКАЛ,P5_T1?unit?РУБ.ГКАЛ,P6_T1?unit?РУБ.ГКАЛ</definedName>
    <definedName name="T1?unit?РУБ.ГКАЛ" localSheetId="0">P1_T1?unit?РУБ.ГКАЛ,P2_T1?unit?РУБ.ГКАЛ,P3_T1?unit?РУБ.ГКАЛ,P4_T1?unit?РУБ.ГКАЛ,P5_T1?unit?РУБ.ГКАЛ,P6_T1?unit?РУБ.ГКАЛ</definedName>
    <definedName name="T1?unit?РУБ.ГКАЛ">P1_T1?unit?РУБ.ГКАЛ,P2_T1?unit?РУБ.ГКАЛ,P3_T1?unit?РУБ.ГКАЛ,P4_T1?unit?РУБ.ГКАЛ,P5_T1?unit?РУБ.ГКАЛ,P6_T1?unit?РУБ.ГКАЛ</definedName>
    <definedName name="T1?unit?РУБ.ТОНН" localSheetId="1">P4_T1?unit?РУБ.ТОНН,'15квВв'!P5_T1?unit?РУБ.ТОНН</definedName>
    <definedName name="T1?unit?РУБ.ТОНН" localSheetId="0">P4_T1?unit?РУБ.ТОНН,УНЦ!P5_T1?unit?РУБ.ТОНН</definedName>
    <definedName name="T1?unit?РУБ.ТОНН">P4_T1?unit?РУБ.ТОНН,P5_T1?unit?РУБ.ТОНН</definedName>
    <definedName name="T1?unit?СТР" localSheetId="1">P2_T1?unit?СТР,P3_T1?unit?СТР,P4_T1?unit?СТР,'15квВв'!P5_T1?unit?СТР,'15квВв'!P6_T1?unit?СТР</definedName>
    <definedName name="T1?unit?СТР" localSheetId="0">P2_T1?unit?СТР,P3_T1?unit?СТР,P4_T1?unit?СТР,УНЦ!P5_T1?unit?СТР,УНЦ!P6_T1?unit?СТР</definedName>
    <definedName name="T1?unit?СТР">P2_T1?unit?СТР,P3_T1?unit?СТР,P4_T1?unit?СТР,P5_T1?unit?СТР,P6_T1?unit?СТР</definedName>
    <definedName name="T1?unit?ТОНН" localSheetId="1">#REF!,#REF!,#REF!,#REF!,#REF!,#REF!,P1_T1?unit?ТОНН,P2_T1?unit?ТОНН,P3_T1?unit?ТОНН,P4_T1?unit?ТОНН</definedName>
    <definedName name="T1?unit?ТОНН" localSheetId="0">#REF!,#REF!,#REF!,#REF!,#REF!,#REF!,P1_T1?unit?ТОНН,P2_T1?unit?ТОНН,P3_T1?unit?ТОНН,P4_T1?unit?ТОНН</definedName>
    <definedName name="T1?unit?ТОНН">#REF!,#REF!,#REF!,#REF!,#REF!,#REF!,P1_T1?unit?ТОНН,P2_T1?unit?ТОНН,P3_T1?unit?ТОНН,P4_T1?unit?ТОНН</definedName>
    <definedName name="T1?unit?ТРУБ" localSheetId="1">P11_T1?unit?ТРУБ,'15квВв'!P12_T1?unit?ТРУБ,'15квВв'!P13_T1?unit?ТРУБ</definedName>
    <definedName name="T1?unit?ТРУБ" localSheetId="0">P11_T1?unit?ТРУБ,УНЦ!P12_T1?unit?ТРУБ,УНЦ!P13_T1?unit?ТРУБ</definedName>
    <definedName name="T1?unit?ТРУБ">P11_T1?unit?ТРУБ,P12_T1?unit?ТРУБ,P13_T1?unit?ТРУБ</definedName>
    <definedName name="T1_Protect">#N/A</definedName>
    <definedName name="T1_Unprotected" localSheetId="1">#REF!,#REF!,#REF!,#REF!,#REF!,#REF!,#REF!,#REF!</definedName>
    <definedName name="T1_Unprotected" localSheetId="0">#REF!,#REF!,#REF!,#REF!,#REF!,#REF!,#REF!,#REF!</definedName>
    <definedName name="T1_Unprotected">#REF!,#REF!,#REF!,#REF!,#REF!,#REF!,#REF!,#REF!</definedName>
    <definedName name="T17_Protect" localSheetId="1">#REF!,#REF!,P1_T17_Protect</definedName>
    <definedName name="T17_Protect" localSheetId="0">#REF!,#REF!,P1_T17_Protect</definedName>
    <definedName name="T17_Protect">#REF!,#REF!,P1_T17_Protect</definedName>
    <definedName name="T17_Protection" localSheetId="1">P2_T17_Protection,P3_T17_Protection,P4_T17_Protection,P5_T17_Protection,P6_T17_Protection</definedName>
    <definedName name="T17_Protection" localSheetId="0">P2_T17_Protection,P3_T17_Protection,P4_T17_Protection,P5_T17_Protection,P6_T17_Protection</definedName>
    <definedName name="T17_Protection">P2_T17_Protection,P3_T17_Protection,P4_T17_Protection,P5_T17_Protection,P6_T17_Protection</definedName>
    <definedName name="T18.1?Data" localSheetId="1">P1_T18.1?Data,P2_T18.1?Data</definedName>
    <definedName name="T18.1?Data" localSheetId="0">P1_T18.1?Data,P2_T18.1?Data</definedName>
    <definedName name="T18.1?Data">P1_T18.1?Data,P2_T18.1?Data</definedName>
    <definedName name="T19.1.1?Data" localSheetId="1">P1_T19.1.1?Data,P2_T19.1.1?Data</definedName>
    <definedName name="T19.1.1?Data" localSheetId="0">P1_T19.1.1?Data,P2_T19.1.1?Data</definedName>
    <definedName name="T19.1.1?Data">P1_T19.1.1?Data,P2_T19.1.1?Data</definedName>
    <definedName name="T19.1.2?Data" localSheetId="1">P1_T19.1.2?Data,P2_T19.1.2?Data</definedName>
    <definedName name="T19.1.2?Data" localSheetId="0">P1_T19.1.2?Data,P2_T19.1.2?Data</definedName>
    <definedName name="T19.1.2?Data">P1_T19.1.2?Data,P2_T19.1.2?Data</definedName>
    <definedName name="T19.2?Data" localSheetId="1">P1_T19.2?Data,P2_T19.2?Data</definedName>
    <definedName name="T19.2?Data" localSheetId="0">P1_T19.2?Data,P2_T19.2?Data</definedName>
    <definedName name="T19.2?Data">P1_T19.2?Data,P2_T19.2?Data</definedName>
    <definedName name="T2.2?Protection" localSheetId="1">P3_T2.2?Protection,P4_T2.2?Protection</definedName>
    <definedName name="T2.2?Protection" localSheetId="0">P3_T2.2?Protection,P4_T2.2?Protection</definedName>
    <definedName name="T2.2?Protection">P3_T2.2?Protection,P4_T2.2?Protection</definedName>
    <definedName name="T2?axis?C?РЕШ" localSheetId="1">#REF!,#REF!,#REF!,#REF!,#REF!,#REF!</definedName>
    <definedName name="T2?axis?C?РЕШ" localSheetId="0">#REF!,#REF!,#REF!,#REF!,#REF!,#REF!</definedName>
    <definedName name="T2?axis?C?РЕШ">#REF!,#REF!,#REF!,#REF!,#REF!,#REF!</definedName>
    <definedName name="T2?axis?C?РЕШ?" localSheetId="1">#REF!,#REF!</definedName>
    <definedName name="T2?axis?C?РЕШ?" localSheetId="0">#REF!,#REF!</definedName>
    <definedName name="T2?axis?C?РЕШ?">#REF!,#REF!</definedName>
    <definedName name="T2?axis?ПРД2?2005">#REF!,#REF!</definedName>
    <definedName name="T2?axis?ПРД2?2006">#REF!,#REF!</definedName>
    <definedName name="T2?L1.1.1">#REF!,#REF!</definedName>
    <definedName name="T2?L1.1.1.1">#REF!,#REF!</definedName>
    <definedName name="T2?L1.1.2">#REF!,#REF!</definedName>
    <definedName name="T2?L1.1.2.1">#REF!,#REF!</definedName>
    <definedName name="T2?L1.1.3">#REF!,#REF!</definedName>
    <definedName name="T2?L1.1.3.1">#REF!,#REF!</definedName>
    <definedName name="T2?L1.1.3.10">#REF!,#REF!</definedName>
    <definedName name="T2?L1.1.3.2">#REF!,#REF!</definedName>
    <definedName name="T2?L1.1.3.3">#REF!,#REF!</definedName>
    <definedName name="T2?L1.1.3.4">#REF!,#REF!</definedName>
    <definedName name="T2?L1.1.3.5">#REF!,#REF!</definedName>
    <definedName name="T2?L1.1.3.6">#REF!,#REF!</definedName>
    <definedName name="T2?L1.1.3.7">#REF!,#REF!</definedName>
    <definedName name="T2?L1.1.3.8">#REF!,#REF!</definedName>
    <definedName name="T2?L1.1.3.9">#REF!,#REF!</definedName>
    <definedName name="T2?Protection" localSheetId="1">P1_T2?Protection,P2_T2?Protection</definedName>
    <definedName name="T2?Protection" localSheetId="0">P1_T2?Protection,P2_T2?Protection</definedName>
    <definedName name="T2?Protection">P1_T2?Protection,P2_T2?Protection</definedName>
    <definedName name="T2?unit?МКБ" localSheetId="1">#REF!,#REF!,#REF!,#REF!</definedName>
    <definedName name="T2?unit?МКБ" localSheetId="0">#REF!,#REF!,#REF!,#REF!</definedName>
    <definedName name="T2?unit?МКБ">#REF!,#REF!,#REF!,#REF!</definedName>
    <definedName name="T2?unit?МКУБ" localSheetId="1">#REF!,#REF!,#REF!,#REF!</definedName>
    <definedName name="T2?unit?МКУБ" localSheetId="0">#REF!,#REF!,#REF!,#REF!</definedName>
    <definedName name="T2?unit?МКУБ">#REF!,#REF!,#REF!,#REF!</definedName>
    <definedName name="T2?unit?РУБ.МКБ">#REF!,#REF!,#REF!,#REF!</definedName>
    <definedName name="T2?unit?ТРУБ">#REF!,#REF!,#REF!,#REF!</definedName>
    <definedName name="T2?unit?ТЫС.МКБ">#REF!,#REF!,#REF!,#REF!</definedName>
    <definedName name="T2_DiapProt" localSheetId="1">P1_T2_DiapProt,P2_T2_DiapProt</definedName>
    <definedName name="T2_DiapProt" localSheetId="0">P1_T2_DiapProt,P2_T2_DiapProt</definedName>
    <definedName name="T2_DiapProt">P1_T2_DiapProt,P2_T2_DiapProt</definedName>
    <definedName name="T2_Protect" localSheetId="1">#REF!,#REF!</definedName>
    <definedName name="T2_Protect" localSheetId="0">#REF!,#REF!</definedName>
    <definedName name="T2_Protect">#REF!,#REF!</definedName>
    <definedName name="T2_Unprotected" localSheetId="1">#REF!,#REF!,#REF!,#REF!,#REF!,#REF!</definedName>
    <definedName name="T2_Unprotected" localSheetId="0">#REF!,#REF!,#REF!,#REF!,#REF!,#REF!</definedName>
    <definedName name="T2_Unprotected">#REF!,#REF!,#REF!,#REF!,#REF!,#REF!</definedName>
    <definedName name="T21.2.1?Data" localSheetId="1">P1_T21.2.1?Data,P2_T21.2.1?Data</definedName>
    <definedName name="T21.2.1?Data" localSheetId="0">P1_T21.2.1?Data,P2_T21.2.1?Data</definedName>
    <definedName name="T21.2.1?Data">P1_T21.2.1?Data,P2_T21.2.1?Data</definedName>
    <definedName name="T21.2.2?Data" localSheetId="1">P1_T21.2.2?Data,P2_T21.2.2?Data</definedName>
    <definedName name="T21.2.2?Data" localSheetId="0">P1_T21.2.2?Data,P2_T21.2.2?Data</definedName>
    <definedName name="T21.2.2?Data">P1_T21.2.2?Data,P2_T21.2.2?Data</definedName>
    <definedName name="T21.3?item_ext?СБЫТ" localSheetId="1">#REF!,#REF!</definedName>
    <definedName name="T21.3?item_ext?СБЫТ" localSheetId="0">#REF!,#REF!</definedName>
    <definedName name="T21.3?item_ext?СБЫТ">#REF!,#REF!</definedName>
    <definedName name="T21.3?ВРАС" localSheetId="1">#REF!,#REF!</definedName>
    <definedName name="T21.3?ВРАС" localSheetId="0">#REF!,#REF!</definedName>
    <definedName name="T21.3?ВРАС">#REF!,#REF!</definedName>
    <definedName name="T21.3_Protect" localSheetId="1">#REF!,#REF!,#REF!,#REF!,#REF!,#REF!,#REF!</definedName>
    <definedName name="T21.3_Protect" localSheetId="0">#REF!,#REF!,#REF!,#REF!,#REF!,#REF!,#REF!</definedName>
    <definedName name="T21.3_Protect">#REF!,#REF!,#REF!,#REF!,#REF!,#REF!,#REF!</definedName>
    <definedName name="T21.4?Data" localSheetId="1">P1_T21.4?Data,P2_T21.4?Data</definedName>
    <definedName name="T21.4?Data" localSheetId="0">P1_T21.4?Data,P2_T21.4?Data</definedName>
    <definedName name="T21.4?Data">P1_T21.4?Data,P2_T21.4?Data</definedName>
    <definedName name="T21_Protection" localSheetId="1">P2_T21_Protection,P3_T21_Protection</definedName>
    <definedName name="T21_Protection" localSheetId="0">P2_T21_Protection,P3_T21_Protection</definedName>
    <definedName name="T21_Protection">P2_T21_Protection,P3_T21_Protection</definedName>
    <definedName name="T25_protection" localSheetId="1">P1_T25_protection,P2_T25_protection</definedName>
    <definedName name="T25_protection" localSheetId="0">P1_T25_protection,P2_T25_protection</definedName>
    <definedName name="T25_protection">P1_T25_protection,P2_T25_protection</definedName>
    <definedName name="T28.3?unit?РУБ.ГКАЛ" localSheetId="1">P1_T28.3?unit?РУБ.ГКАЛ,P2_T28.3?unit?РУБ.ГКАЛ</definedName>
    <definedName name="T28.3?unit?РУБ.ГКАЛ" localSheetId="0">P1_T28.3?unit?РУБ.ГКАЛ,P2_T28.3?unit?РУБ.ГКАЛ</definedName>
    <definedName name="T28.3?unit?РУБ.ГКАЛ">P1_T28.3?unit?РУБ.ГКАЛ,P2_T28.3?unit?РУБ.ГКАЛ</definedName>
    <definedName name="T28?axis?R?ПЭ" localSheetId="1">P2_T28?axis?R?ПЭ,P3_T28?axis?R?ПЭ,P4_T28?axis?R?ПЭ,P5_T28?axis?R?ПЭ,P6_T28?axis?R?ПЭ</definedName>
    <definedName name="T28?axis?R?ПЭ" localSheetId="0">P2_T28?axis?R?ПЭ,P3_T28?axis?R?ПЭ,P4_T28?axis?R?ПЭ,P5_T28?axis?R?ПЭ,P6_T28?axis?R?ПЭ</definedName>
    <definedName name="T28?axis?R?ПЭ">P2_T28?axis?R?ПЭ,P3_T28?axis?R?ПЭ,P4_T28?axis?R?ПЭ,P5_T28?axis?R?ПЭ,P6_T28?axis?R?ПЭ</definedName>
    <definedName name="T28?axis?R?ПЭ?" localSheetId="1">P2_T28?axis?R?ПЭ?,P3_T28?axis?R?ПЭ?,P4_T28?axis?R?ПЭ?,P5_T28?axis?R?ПЭ?,P6_T28?axis?R?ПЭ?</definedName>
    <definedName name="T28?axis?R?ПЭ?" localSheetId="0">P2_T28?axis?R?ПЭ?,P3_T28?axis?R?ПЭ?,P4_T28?axis?R?ПЭ?,P5_T28?axis?R?ПЭ?,P6_T28?axis?R?ПЭ?</definedName>
    <definedName name="T28?axis?R?ПЭ?">P2_T28?axis?R?ПЭ?,P3_T28?axis?R?ПЭ?,P4_T28?axis?R?ПЭ?,P5_T28?axis?R?ПЭ?,P6_T28?axis?R?ПЭ?</definedName>
    <definedName name="T28_Protection" localSheetId="1">P9_T28_Protection,P10_T28_Protection,P11_T28_Protection,'15квВв'!P12_T28_Protection</definedName>
    <definedName name="T28_Protection" localSheetId="0">P9_T28_Protection,P10_T28_Protection,P11_T28_Protection,УНЦ!P12_T28_Protection</definedName>
    <definedName name="T28_Protection">P9_T28_Protection,P10_T28_Protection,P11_T28_Protection,P12_T28_Protection</definedName>
    <definedName name="T3?axis?C?РЕШ" localSheetId="1">#REF!,#REF!,#REF!,#REF!</definedName>
    <definedName name="T3?axis?C?РЕШ" localSheetId="0">#REF!,#REF!,#REF!,#REF!</definedName>
    <definedName name="T3?axis?C?РЕШ">#REF!,#REF!,#REF!,#REF!</definedName>
    <definedName name="T3?axis?C?РЕШ?" localSheetId="1">#REF!,#REF!</definedName>
    <definedName name="T3?axis?C?РЕШ?" localSheetId="0">#REF!,#REF!</definedName>
    <definedName name="T3?axis?C?РЕШ?">#REF!,#REF!</definedName>
    <definedName name="T3?axis?ПРД2?2005">#REF!,#REF!</definedName>
    <definedName name="T3?axis?ПРД2?2006">#REF!,#REF!</definedName>
    <definedName name="T3?L1.1.1">#REF!,#REF!</definedName>
    <definedName name="T3?L1.1.1.1">#REF!,#REF!</definedName>
    <definedName name="T3?L1.1.2">#REF!,#REF!</definedName>
    <definedName name="T3?L1.1.2.1">#REF!,#REF!</definedName>
    <definedName name="T3?L1.1.3">#REF!,#REF!</definedName>
    <definedName name="T3?L1.1.3.1">#REF!,#REF!</definedName>
    <definedName name="T3?L1.1.3.2">#REF!,#REF!</definedName>
    <definedName name="T3?L1.1.3.3">#REF!,#REF!</definedName>
    <definedName name="T3?L1.1.3.4">#REF!,#REF!</definedName>
    <definedName name="T3?L1.1.3.5">#REF!,#REF!</definedName>
    <definedName name="T3?L1.1.3.6">#REF!,#REF!</definedName>
    <definedName name="T3?L1.1.3.7">#REF!,#REF!</definedName>
    <definedName name="T3?L1.1.3.8">#REF!,#REF!</definedName>
    <definedName name="T3?L1.1.3.9">#REF!,#REF!</definedName>
    <definedName name="T3?unit?РУБ.МКБ" localSheetId="1">#REF!,#REF!,#REF!,#REF!</definedName>
    <definedName name="T3?unit?РУБ.МКБ" localSheetId="0">#REF!,#REF!,#REF!,#REF!</definedName>
    <definedName name="T3?unit?РУБ.МКБ">#REF!,#REF!,#REF!,#REF!</definedName>
    <definedName name="T3?unit?ТРУБ" localSheetId="1">#REF!,#REF!,#REF!,#REF!</definedName>
    <definedName name="T3?unit?ТРУБ" localSheetId="0">#REF!,#REF!,#REF!,#REF!</definedName>
    <definedName name="T3?unit?ТРУБ">#REF!,#REF!,#REF!,#REF!</definedName>
    <definedName name="T3?unit?ТЫС.МКБ">#REF!,#REF!,#REF!,#REF!</definedName>
    <definedName name="T3_Unprotected">#REF!,#REF!,#REF!,#REF!,#REF!,#REF!</definedName>
    <definedName name="T4?axis?C?РЕШ">#REF!,#REF!,#REF!,#REF!</definedName>
    <definedName name="T4?axis?C?РЕШ?">#REF!,#REF!</definedName>
    <definedName name="T4?axis?ПРД2?2005">#REF!,#REF!</definedName>
    <definedName name="T4?axis?ПРД2?2006">#REF!,#REF!</definedName>
    <definedName name="T4?L1.1.1">#REF!,#REF!</definedName>
    <definedName name="T4?L1.1.1.1">#REF!,#REF!</definedName>
    <definedName name="T4?L1.1.2">#REF!,#REF!</definedName>
    <definedName name="T4?L1.1.2.1">#REF!,#REF!</definedName>
    <definedName name="T4?L1.1.3">#REF!,#REF!</definedName>
    <definedName name="T4?L1.1.3.1">#REF!,#REF!</definedName>
    <definedName name="T4?L1.1.3.2">#REF!,#REF!</definedName>
    <definedName name="T4?L1.1.3.3">#REF!,#REF!</definedName>
    <definedName name="T4?L1.1.3.4">#REF!,#REF!</definedName>
    <definedName name="T4?L1.1.3.5">#REF!,#REF!</definedName>
    <definedName name="T4?L1.1.3.6">#REF!,#REF!</definedName>
    <definedName name="T4?L1.1.3.7">#REF!,#REF!</definedName>
    <definedName name="T4?L1.1.3.8">#REF!,#REF!</definedName>
    <definedName name="T4?unit?ТЫС.МКБ">#REF!,#REF!,#REF!,#REF!</definedName>
    <definedName name="T4_Unprotected">#REF!,#REF!,#REF!,#REF!,#REF!,#REF!</definedName>
    <definedName name="T5?unit?МКВ">#REF!,#REF!</definedName>
    <definedName name="T5?unit?РУБ">#REF!,#REF!</definedName>
    <definedName name="T5?unit?ЧЕЛ">#REF!,#REF!</definedName>
    <definedName name="T5_Protect">#REF!,#REF!,#REF!,#REF!</definedName>
    <definedName name="TEMP">#REF!,#REF!</definedName>
    <definedName name="TEST2">#REF!,#REF!</definedName>
    <definedName name="tfggggggggggggggg">#N/A</definedName>
    <definedName name="tfhgfhvfv">#N/A</definedName>
    <definedName name="tfjhgjk">#N/A</definedName>
    <definedName name="trffffffffffffffffffffff">#N/A</definedName>
    <definedName name="trfgffffffffffff">#N/A</definedName>
    <definedName name="trfgffffffffffffffffff" localSheetId="1" hidden="1">{#N/A,#N/A,TRUE,"Лист1";#N/A,#N/A,TRUE,"Лист2";#N/A,#N/A,TRUE,"Лист3"}</definedName>
    <definedName name="trfgffffffffffffffffff" localSheetId="0" hidden="1">{#N/A,#N/A,TRUE,"Лист1";#N/A,#N/A,TRUE,"Лист2";#N/A,#N/A,TRUE,"Лист3"}</definedName>
    <definedName name="trfgffffffffffffffffff" hidden="1">{#N/A,#N/A,TRUE,"Лист1";#N/A,#N/A,TRUE,"Лист2";#N/A,#N/A,TRUE,"Лист3"}</definedName>
    <definedName name="trtfffffffffffffffff">#N/A</definedName>
    <definedName name="trttttttttttttttttttt" localSheetId="1" hidden="1">{#N/A,#N/A,TRUE,"Лист1";#N/A,#N/A,TRUE,"Лист2";#N/A,#N/A,TRUE,"Лист3"}</definedName>
    <definedName name="trttttttttttttttttttt" localSheetId="0" hidden="1">{#N/A,#N/A,TRUE,"Лист1";#N/A,#N/A,TRUE,"Лист2";#N/A,#N/A,TRUE,"Лист3"}</definedName>
    <definedName name="trttttttttttttttttttt" hidden="1">{#N/A,#N/A,TRUE,"Лист1";#N/A,#N/A,TRUE,"Лист2";#N/A,#N/A,TRUE,"Лист3"}</definedName>
    <definedName name="trtyyyyyyyyyyyyyyyy">#N/A</definedName>
    <definedName name="trygy">#N/A</definedName>
    <definedName name="trytuy">#N/A</definedName>
    <definedName name="tryyyu">#N/A</definedName>
    <definedName name="tyrctddfg">#N/A</definedName>
    <definedName name="tyrttttttttttttt">#N/A</definedName>
    <definedName name="uhhhhhhhhhhhhhhhhh">#N/A</definedName>
    <definedName name="uhhjhjg">#N/A</definedName>
    <definedName name="uhjhhhhhhhhhhhhh" localSheetId="1" hidden="1">{#N/A,#N/A,TRUE,"Лист1";#N/A,#N/A,TRUE,"Лист2";#N/A,#N/A,TRUE,"Лист3"}</definedName>
    <definedName name="uhjhhhhhhhhhhhhh" localSheetId="0" hidden="1">{#N/A,#N/A,TRUE,"Лист1";#N/A,#N/A,TRUE,"Лист2";#N/A,#N/A,TRUE,"Лист3"}</definedName>
    <definedName name="uhjhhhhhhhhhhhhh" hidden="1">{#N/A,#N/A,TRUE,"Лист1";#N/A,#N/A,TRUE,"Лист2";#N/A,#N/A,TRUE,"Лист3"}</definedName>
    <definedName name="uhuyguftyf">#N/A</definedName>
    <definedName name="uiyuyuy" localSheetId="1" hidden="1">{#N/A,#N/A,TRUE,"Лист1";#N/A,#N/A,TRUE,"Лист2";#N/A,#N/A,TRUE,"Лист3"}</definedName>
    <definedName name="uiyuyuy" localSheetId="0" hidden="1">{#N/A,#N/A,TRUE,"Лист1";#N/A,#N/A,TRUE,"Лист2";#N/A,#N/A,TRUE,"Лист3"}</definedName>
    <definedName name="uiyuyuy" hidden="1">{#N/A,#N/A,TRUE,"Лист1";#N/A,#N/A,TRUE,"Лист2";#N/A,#N/A,TRUE,"Лист3"}</definedName>
    <definedName name="ujyhjggggggggggggggggggggg">#N/A</definedName>
    <definedName name="uka">#N/A</definedName>
    <definedName name="unhjjjjjjjjjjjjjjjj">#N/A</definedName>
    <definedName name="ůůů">#N/A</definedName>
    <definedName name="uuuuuuuuuuuuuuuuu">#N/A</definedName>
    <definedName name="uyttydfddfsdf">#N/A</definedName>
    <definedName name="uytytr" localSheetId="1" hidden="1">{#N/A,#N/A,TRUE,"Лист1";#N/A,#N/A,TRUE,"Лист2";#N/A,#N/A,TRUE,"Лист3"}</definedName>
    <definedName name="uytytr" localSheetId="0" hidden="1">{#N/A,#N/A,TRUE,"Лист1";#N/A,#N/A,TRUE,"Лист2";#N/A,#N/A,TRUE,"Лист3"}</definedName>
    <definedName name="uytytr" hidden="1">{#N/A,#N/A,TRUE,"Лист1";#N/A,#N/A,TRUE,"Лист2";#N/A,#N/A,TRUE,"Лист3"}</definedName>
    <definedName name="uyughhhhhhhhhhhhhhhhhhhhhh">#N/A</definedName>
    <definedName name="uyuhhhhhhhhhhhhhhhhh">#N/A</definedName>
    <definedName name="uyuiuhj">#N/A</definedName>
    <definedName name="uyuiyuttyt" localSheetId="1" hidden="1">{#N/A,#N/A,TRUE,"Лист1";#N/A,#N/A,TRUE,"Лист2";#N/A,#N/A,TRUE,"Лист3"}</definedName>
    <definedName name="uyuiyuttyt" localSheetId="0" hidden="1">{#N/A,#N/A,TRUE,"Лист1";#N/A,#N/A,TRUE,"Лист2";#N/A,#N/A,TRUE,"Лист3"}</definedName>
    <definedName name="uyuiyuttyt" hidden="1">{#N/A,#N/A,TRUE,"Лист1";#N/A,#N/A,TRUE,"Лист2";#N/A,#N/A,TRUE,"Лист3"}</definedName>
    <definedName name="uyuytuyfgh">#N/A</definedName>
    <definedName name="uyyuttr" localSheetId="1" hidden="1">{#N/A,#N/A,TRUE,"Лист1";#N/A,#N/A,TRUE,"Лист2";#N/A,#N/A,TRUE,"Лист3"}</definedName>
    <definedName name="uyyuttr" localSheetId="0" hidden="1">{#N/A,#N/A,TRUE,"Лист1";#N/A,#N/A,TRUE,"Лист2";#N/A,#N/A,TRUE,"Лист3"}</definedName>
    <definedName name="uyyuttr" hidden="1">{#N/A,#N/A,TRUE,"Лист1";#N/A,#N/A,TRUE,"Лист2";#N/A,#N/A,TRUE,"Лист3"}</definedName>
    <definedName name="vbcvfgdfdsa">#N/A</definedName>
    <definedName name="vbfffffffffffffff">#N/A</definedName>
    <definedName name="vbgffdds">#N/A</definedName>
    <definedName name="vbvvcxxxxxxxxxxxx">#N/A</definedName>
    <definedName name="vccfddfsd">#N/A</definedName>
    <definedName name="vcfdfs" localSheetId="1" hidden="1">{#N/A,#N/A,TRUE,"Лист1";#N/A,#N/A,TRUE,"Лист2";#N/A,#N/A,TRUE,"Лист3"}</definedName>
    <definedName name="vcfdfs" localSheetId="0" hidden="1">{#N/A,#N/A,TRUE,"Лист1";#N/A,#N/A,TRUE,"Лист2";#N/A,#N/A,TRUE,"Лист3"}</definedName>
    <definedName name="vcfdfs" hidden="1">{#N/A,#N/A,TRUE,"Лист1";#N/A,#N/A,TRUE,"Лист2";#N/A,#N/A,TRUE,"Лист3"}</definedName>
    <definedName name="vcfffffffffffffff">#N/A</definedName>
    <definedName name="vcffffffffffffffff">#N/A</definedName>
    <definedName name="vcfffffffffffffffffff">#N/A</definedName>
    <definedName name="vcffffffffffffffffffff">#N/A</definedName>
    <definedName name="vcfhg" localSheetId="1" hidden="1">{#N/A,#N/A,TRUE,"Лист1";#N/A,#N/A,TRUE,"Лист2";#N/A,#N/A,TRUE,"Лист3"}</definedName>
    <definedName name="vcfhg" localSheetId="0" hidden="1">{#N/A,#N/A,TRUE,"Лист1";#N/A,#N/A,TRUE,"Лист2";#N/A,#N/A,TRUE,"Лист3"}</definedName>
    <definedName name="vcfhg" hidden="1">{#N/A,#N/A,TRUE,"Лист1";#N/A,#N/A,TRUE,"Лист2";#N/A,#N/A,TRUE,"Лист3"}</definedName>
    <definedName name="vcfssssssssssssssssssss" localSheetId="1" hidden="1">{#N/A,#N/A,TRUE,"Лист1";#N/A,#N/A,TRUE,"Лист2";#N/A,#N/A,TRUE,"Лист3"}</definedName>
    <definedName name="vcfssssssssssssssssssss" localSheetId="0" hidden="1">{#N/A,#N/A,TRUE,"Лист1";#N/A,#N/A,TRUE,"Лист2";#N/A,#N/A,TRUE,"Лист3"}</definedName>
    <definedName name="vcfssssssssssssssssssss" hidden="1">{#N/A,#N/A,TRUE,"Лист1";#N/A,#N/A,TRUE,"Лист2";#N/A,#N/A,TRUE,"Лист3"}</definedName>
    <definedName name="vdfffffffffffffffffff">#N/A</definedName>
    <definedName name="vffffffffffffffffffff">#N/A</definedName>
    <definedName name="vfgfffffffffffffffff">#N/A</definedName>
    <definedName name="vghfgddfsdaas">#N/A</definedName>
    <definedName name="vn" localSheetId="1" hidden="1">{#N/A,#N/A,TRUE,"Лист1";#N/A,#N/A,TRUE,"Лист2";#N/A,#N/A,TRUE,"Лист3"}</definedName>
    <definedName name="vn" localSheetId="0" hidden="1">{#N/A,#N/A,TRUE,"Лист1";#N/A,#N/A,TRUE,"Лист2";#N/A,#N/A,TRUE,"Лист3"}</definedName>
    <definedName name="vn" hidden="1">{#N/A,#N/A,TRUE,"Лист1";#N/A,#N/A,TRUE,"Лист2";#N/A,#N/A,TRUE,"Лист3"}</definedName>
    <definedName name="vvbnbv">#N/A</definedName>
    <definedName name="vvvffffffffffffffffff">#N/A</definedName>
    <definedName name="W">#N/A</definedName>
    <definedName name="waddddddddddddddddddd" localSheetId="1" hidden="1">{#N/A,#N/A,TRUE,"Лист1";#N/A,#N/A,TRUE,"Лист2";#N/A,#N/A,TRUE,"Лист3"}</definedName>
    <definedName name="waddddddddddddddddddd" localSheetId="0" hidden="1">{#N/A,#N/A,TRUE,"Лист1";#N/A,#N/A,TRUE,"Лист2";#N/A,#N/A,TRUE,"Лист3"}</definedName>
    <definedName name="waddddddddddddddddddd" hidden="1">{#N/A,#N/A,TRUE,"Лист1";#N/A,#N/A,TRUE,"Лист2";#N/A,#N/A,TRUE,"Лист3"}</definedName>
    <definedName name="wdsfdsssssssssssssssssss">#N/A</definedName>
    <definedName name="we">#N/A</definedName>
    <definedName name="werrytruy">#N/A</definedName>
    <definedName name="wertryt">#N/A</definedName>
    <definedName name="wesddddddddddddddddd" localSheetId="1" hidden="1">{#N/A,#N/A,TRUE,"Лист1";#N/A,#N/A,TRUE,"Лист2";#N/A,#N/A,TRUE,"Лист3"}</definedName>
    <definedName name="wesddddddddddddddddd" localSheetId="0" hidden="1">{#N/A,#N/A,TRUE,"Лист1";#N/A,#N/A,TRUE,"Лист2";#N/A,#N/A,TRUE,"Лист3"}</definedName>
    <definedName name="wesddddddddddddddddd" hidden="1">{#N/A,#N/A,TRUE,"Лист1";#N/A,#N/A,TRUE,"Лист2";#N/A,#N/A,TRUE,"Лист3"}</definedName>
    <definedName name="wetrtyruy">#N/A</definedName>
    <definedName name="WIRE1">5</definedName>
    <definedName name="wrn.1." localSheetId="1" hidden="1">{"konoplin - Личное представление",#N/A,TRUE,"ФинПлан_1кв";"konoplin - Личное представление",#N/A,TRUE,"ФинПлан_2кв"}</definedName>
    <definedName name="wrn.1." localSheetId="0"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2." localSheetId="1" hidden="1">{"konoplin - Личное представление",#N/A,TRUE,"ФинПлан_1кв";"konoplin - Личное представление",#N/A,TRUE,"ФинПлан_2кв"}</definedName>
    <definedName name="wrn.2." localSheetId="0" hidden="1">{"konoplin - Личное представление",#N/A,TRUE,"ФинПлан_1кв";"konoplin - Личное представление",#N/A,TRUE,"ФинПлан_2кв"}</definedName>
    <definedName name="wrn.2." hidden="1">{"konoplin - Личное представление",#N/A,TRUE,"ФинПлан_1кв";"konoplin - Личное представление",#N/A,TRUE,"ФинПлан_2кв"}</definedName>
    <definedName name="wrn.Сравнение._.с._.отраслями." localSheetId="1" hidden="1">{#N/A,#N/A,TRUE,"Лист1";#N/A,#N/A,TRUE,"Лист2";#N/A,#N/A,TRUE,"Лист3"}</definedName>
    <definedName name="wrn.Сравнение._.с._.отраслями." localSheetId="0" hidden="1">{#N/A,#N/A,TRUE,"Лист1";#N/A,#N/A,TRUE,"Лист2";#N/A,#N/A,TRUE,"Лист3"}</definedName>
    <definedName name="wrn.Сравнение._.с._.отраслями." hidden="1">{#N/A,#N/A,TRUE,"Лист1";#N/A,#N/A,TRUE,"Лист2";#N/A,#N/A,TRUE,"Лист3"}</definedName>
    <definedName name="xcbvbnbm">#N/A</definedName>
    <definedName name="xcfdfdfffffffffffff">#N/A</definedName>
    <definedName name="xdsfds">#N/A</definedName>
    <definedName name="xvcbvcbn">#N/A</definedName>
    <definedName name="xvccvcbn">#N/A</definedName>
    <definedName name="xzxsassssssssssssssss">#N/A</definedName>
    <definedName name="yfgdfdfffffffffffff" localSheetId="1" hidden="1">{#N/A,#N/A,TRUE,"Лист1";#N/A,#N/A,TRUE,"Лист2";#N/A,#N/A,TRUE,"Лист3"}</definedName>
    <definedName name="yfgdfdfffffffffffff" localSheetId="0" hidden="1">{#N/A,#N/A,TRUE,"Лист1";#N/A,#N/A,TRUE,"Лист2";#N/A,#N/A,TRUE,"Лист3"}</definedName>
    <definedName name="yfgdfdfffffffffffff" hidden="1">{#N/A,#N/A,TRUE,"Лист1";#N/A,#N/A,TRUE,"Лист2";#N/A,#N/A,TRUE,"Лист3"}</definedName>
    <definedName name="yggfgffffffffff">#N/A</definedName>
    <definedName name="yhiuyhiuyhi">#N/A</definedName>
    <definedName name="yiujhuuuuuuuuuuuuuuuuu">#N/A</definedName>
    <definedName name="yiuyiub">#N/A</definedName>
    <definedName name="ytgfgffffffffffffff">#N/A</definedName>
    <definedName name="ytghfgd">#N/A</definedName>
    <definedName name="ytghgggggggggggg">#N/A</definedName>
    <definedName name="ytouy">#N/A</definedName>
    <definedName name="yttttttttttttttt">#N/A</definedName>
    <definedName name="ytttttttttttttttttttt" localSheetId="1" hidden="1">{#N/A,#N/A,TRUE,"Лист1";#N/A,#N/A,TRUE,"Лист2";#N/A,#N/A,TRUE,"Лист3"}</definedName>
    <definedName name="ytttttttttttttttttttt" localSheetId="0" hidden="1">{#N/A,#N/A,TRUE,"Лист1";#N/A,#N/A,TRUE,"Лист2";#N/A,#N/A,TRUE,"Лист3"}</definedName>
    <definedName name="ytttttttttttttttttttt" hidden="1">{#N/A,#N/A,TRUE,"Лист1";#N/A,#N/A,TRUE,"Лист2";#N/A,#N/A,TRUE,"Лист3"}</definedName>
    <definedName name="ytuiytu">#N/A</definedName>
    <definedName name="ytyggggggggggggggg" localSheetId="1" hidden="1">{#N/A,#N/A,TRUE,"Лист1";#N/A,#N/A,TRUE,"Лист2";#N/A,#N/A,TRUE,"Лист3"}</definedName>
    <definedName name="ytyggggggggggggggg" localSheetId="0" hidden="1">{#N/A,#N/A,TRUE,"Лист1";#N/A,#N/A,TRUE,"Лист2";#N/A,#N/A,TRUE,"Лист3"}</definedName>
    <definedName name="ytyggggggggggggggg" hidden="1">{#N/A,#N/A,TRUE,"Лист1";#N/A,#N/A,TRUE,"Лист2";#N/A,#N/A,TRUE,"Лист3"}</definedName>
    <definedName name="yuo">#N/A</definedName>
    <definedName name="yutghhhhhhhhhhhhhhhhhh">#N/A</definedName>
    <definedName name="yutyttry">#N/A</definedName>
    <definedName name="yuuyjhg">#N/A</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cxvcvcbvvn">#N/A</definedName>
    <definedName name="а">#REF!</definedName>
    <definedName name="А1">#REF!</definedName>
    <definedName name="ааа" localSheetId="1" hidden="1">{#N/A,#N/A,TRUE,"Лист1";#N/A,#N/A,TRUE,"Лист2";#N/A,#N/A,TRUE,"Лист3"}</definedName>
    <definedName name="ааа" localSheetId="0" hidden="1">{#N/A,#N/A,TRUE,"Лист1";#N/A,#N/A,TRUE,"Лист2";#N/A,#N/A,TRUE,"Лист3"}</definedName>
    <definedName name="ааа" hidden="1">{#N/A,#N/A,TRUE,"Лист1";#N/A,#N/A,TRUE,"Лист2";#N/A,#N/A,TRUE,"Лист3"}</definedName>
    <definedName name="ав">#REF!</definedName>
    <definedName name="ававпаврпв">#N/A</definedName>
    <definedName name="аичавыукфцу">#N/A</definedName>
    <definedName name="Анализ_отклонений">#REF!</definedName>
    <definedName name="апапарп">#N/A</definedName>
    <definedName name="аппячфы">#N/A</definedName>
    <definedName name="в23ё">#N/A</definedName>
    <definedName name="ва">#N/A</definedName>
    <definedName name="Вар.их">#N/A</definedName>
    <definedName name="Вар.КАЛМЭ">#N/A</definedName>
    <definedName name="вв">#N/A</definedName>
    <definedName name="Виды_деятельности">#REF!</definedName>
    <definedName name="витт" localSheetId="1" hidden="1">{#N/A,#N/A,TRUE,"Лист1";#N/A,#N/A,TRUE,"Лист2";#N/A,#N/A,TRUE,"Лист3"}</definedName>
    <definedName name="витт" localSheetId="0" hidden="1">{#N/A,#N/A,TRUE,"Лист1";#N/A,#N/A,TRUE,"Лист2";#N/A,#N/A,TRUE,"Лист3"}</definedName>
    <definedName name="витт" hidden="1">{#N/A,#N/A,TRUE,"Лист1";#N/A,#N/A,TRUE,"Лист2";#N/A,#N/A,TRUE,"Лист3"}</definedName>
    <definedName name="впававапв">#N/A</definedName>
    <definedName name="впавпапаарп">#N/A</definedName>
    <definedName name="второй">#REF!</definedName>
    <definedName name="вуавпаорпл">#N/A</definedName>
    <definedName name="вуквпапрпорлд">#N/A</definedName>
    <definedName name="вуув" localSheetId="1" hidden="1">{#N/A,#N/A,TRUE,"Лист1";#N/A,#N/A,TRUE,"Лист2";#N/A,#N/A,TRUE,"Лист3"}</definedName>
    <definedName name="вуув" localSheetId="0" hidden="1">{#N/A,#N/A,TRUE,"Лист1";#N/A,#N/A,TRUE,"Лист2";#N/A,#N/A,TRUE,"Лист3"}</definedName>
    <definedName name="вуув" hidden="1">{#N/A,#N/A,TRUE,"Лист1";#N/A,#N/A,TRUE,"Лист2";#N/A,#N/A,TRUE,"Лист3"}</definedName>
    <definedName name="выап" hidden="1">#REF!</definedName>
    <definedName name="выручка">#N/A</definedName>
    <definedName name="выыапвавап" localSheetId="1" hidden="1">{#N/A,#N/A,TRUE,"Лист1";#N/A,#N/A,TRUE,"Лист2";#N/A,#N/A,TRUE,"Лист3"}</definedName>
    <definedName name="выыапвавап" localSheetId="0" hidden="1">{#N/A,#N/A,TRUE,"Лист1";#N/A,#N/A,TRUE,"Лист2";#N/A,#N/A,TRUE,"Лист3"}</definedName>
    <definedName name="выыапвавап" hidden="1">{#N/A,#N/A,TRUE,"Лист1";#N/A,#N/A,TRUE,"Лист2";#N/A,#N/A,TRUE,"Лист3"}</definedName>
    <definedName name="гг">#N/A</definedName>
    <definedName name="гггр">#N/A</definedName>
    <definedName name="глнрлоророр">#N/A</definedName>
    <definedName name="гнгепнапра" localSheetId="1" hidden="1">{#N/A,#N/A,TRUE,"Лист1";#N/A,#N/A,TRUE,"Лист2";#N/A,#N/A,TRUE,"Лист3"}</definedName>
    <definedName name="гнгепнапра" localSheetId="0" hidden="1">{#N/A,#N/A,TRUE,"Лист1";#N/A,#N/A,TRUE,"Лист2";#N/A,#N/A,TRUE,"Лист3"}</definedName>
    <definedName name="гнгепнапра" hidden="1">{#N/A,#N/A,TRUE,"Лист1";#N/A,#N/A,TRUE,"Лист2";#N/A,#N/A,TRUE,"Лист3"}</definedName>
    <definedName name="гнгопропрппра">#N/A</definedName>
    <definedName name="гнеорпопорпропр">#N/A</definedName>
    <definedName name="гннрпррапапв">#N/A</definedName>
    <definedName name="гнортимв">#N/A</definedName>
    <definedName name="гнрпрпап">#N/A</definedName>
    <definedName name="Год">#REF!</definedName>
    <definedName name="Год_выбрано">#REF!</definedName>
    <definedName name="Год_Выбрано_Название">#REF!</definedName>
    <definedName name="гороппрапа">#N/A</definedName>
    <definedName name="гошгрииапв">#N/A</definedName>
    <definedName name="График">"Диагр. 4"</definedName>
    <definedName name="График_1_параметр">#REF!</definedName>
    <definedName name="График_3_параметр">#REF!</definedName>
    <definedName name="грприрцфв00ав98" localSheetId="1" hidden="1">{#N/A,#N/A,TRUE,"Лист1";#N/A,#N/A,TRUE,"Лист2";#N/A,#N/A,TRUE,"Лист3"}</definedName>
    <definedName name="грприрцфв00ав98" localSheetId="0" hidden="1">{#N/A,#N/A,TRUE,"Лист1";#N/A,#N/A,TRUE,"Лист2";#N/A,#N/A,TRUE,"Лист3"}</definedName>
    <definedName name="грприрцфв00ав98" hidden="1">{#N/A,#N/A,TRUE,"Лист1";#N/A,#N/A,TRUE,"Лист2";#N/A,#N/A,TRUE,"Лист3"}</definedName>
    <definedName name="Группы">#REF!</definedName>
    <definedName name="грфинцкавг98Х" localSheetId="1" hidden="1">{#N/A,#N/A,TRUE,"Лист1";#N/A,#N/A,TRUE,"Лист2";#N/A,#N/A,TRUE,"Лист3"}</definedName>
    <definedName name="грфинцкавг98Х" localSheetId="0" hidden="1">{#N/A,#N/A,TRUE,"Лист1";#N/A,#N/A,TRUE,"Лист2";#N/A,#N/A,TRUE,"Лист3"}</definedName>
    <definedName name="грфинцкавг98Х" hidden="1">{#N/A,#N/A,TRUE,"Лист1";#N/A,#N/A,TRUE,"Лист2";#N/A,#N/A,TRUE,"Лист3"}</definedName>
    <definedName name="гш">#N/A</definedName>
    <definedName name="гшгш" localSheetId="1" hidden="1">{#N/A,#N/A,TRUE,"Лист1";#N/A,#N/A,TRUE,"Лист2";#N/A,#N/A,TRUE,"Лист3"}</definedName>
    <definedName name="гшгш" localSheetId="0" hidden="1">{#N/A,#N/A,TRUE,"Лист1";#N/A,#N/A,TRUE,"Лист2";#N/A,#N/A,TRUE,"Лист3"}</definedName>
    <definedName name="гшгш" hidden="1">{#N/A,#N/A,TRUE,"Лист1";#N/A,#N/A,TRUE,"Лист2";#N/A,#N/A,TRUE,"Лист3"}</definedName>
    <definedName name="ддд">#N/A</definedName>
    <definedName name="ДЗО_Выбрано">#REF!</definedName>
    <definedName name="ДЗО_Выбрано_Название">#REF!</definedName>
    <definedName name="ДиапазонЗащиты" localSheetId="1">#REF!,#REF!,#REF!,#REF!,[3]!P1_ДиапазонЗащиты,[3]!P2_ДиапазонЗащиты,[3]!P3_ДиапазонЗащиты,[3]!P4_ДиапазонЗащиты</definedName>
    <definedName name="ДиапазонЗащиты" localSheetId="0">#REF!,#REF!,#REF!,#REF!,[3]!P1_ДиапазонЗащиты,[3]!P2_ДиапазонЗащиты,[3]!P3_ДиапазонЗащиты,[3]!P4_ДиапазонЗащиты</definedName>
    <definedName name="ДиапазонЗащиты">#REF!,#REF!,#REF!,#REF!,[0]!P1_ДиапазонЗащиты,[0]!P2_ДиапазонЗащиты,[0]!P3_ДиапазонЗащиты,[0]!P4_ДиапазонЗащиты</definedName>
    <definedName name="дллллоиммссч">#N/A</definedName>
    <definedName name="Дополнение">#N/A</definedName>
    <definedName name="Доход">#N/A</definedName>
    <definedName name="дшголлололол" localSheetId="1" hidden="1">{#N/A,#N/A,TRUE,"Лист1";#N/A,#N/A,TRUE,"Лист2";#N/A,#N/A,TRUE,"Лист3"}</definedName>
    <definedName name="дшголлололол" localSheetId="0" hidden="1">{#N/A,#N/A,TRUE,"Лист1";#N/A,#N/A,TRUE,"Лист2";#N/A,#N/A,TRUE,"Лист3"}</definedName>
    <definedName name="дшголлололол" hidden="1">{#N/A,#N/A,TRUE,"Лист1";#N/A,#N/A,TRUE,"Лист2";#N/A,#N/A,TRUE,"Лист3"}</definedName>
    <definedName name="дшлгорормсм">#N/A</definedName>
    <definedName name="дшлолоирмпр">#N/A</definedName>
    <definedName name="дшшгргрп">#N/A</definedName>
    <definedName name="дщ">#N/A</definedName>
    <definedName name="дщл">#N/A</definedName>
    <definedName name="еапапарорппис" localSheetId="1" hidden="1">{#N/A,#N/A,TRUE,"Лист1";#N/A,#N/A,TRUE,"Лист2";#N/A,#N/A,TRUE,"Лист3"}</definedName>
    <definedName name="еапапарорппис" localSheetId="0" hidden="1">{#N/A,#N/A,TRUE,"Лист1";#N/A,#N/A,TRUE,"Лист2";#N/A,#N/A,TRUE,"Лист3"}</definedName>
    <definedName name="еапапарорппис" hidden="1">{#N/A,#N/A,TRUE,"Лист1";#N/A,#N/A,TRUE,"Лист2";#N/A,#N/A,TRUE,"Лист3"}</definedName>
    <definedName name="еапарпорпол">#N/A</definedName>
    <definedName name="евапараорплор" localSheetId="1" hidden="1">{#N/A,#N/A,TRUE,"Лист1";#N/A,#N/A,TRUE,"Лист2";#N/A,#N/A,TRUE,"Лист3"}</definedName>
    <definedName name="евапараорплор" localSheetId="0" hidden="1">{#N/A,#N/A,TRUE,"Лист1";#N/A,#N/A,TRUE,"Лист2";#N/A,#N/A,TRUE,"Лист3"}</definedName>
    <definedName name="евапараорплор" hidden="1">{#N/A,#N/A,TRUE,"Лист1";#N/A,#N/A,TRUE,"Лист2";#N/A,#N/A,TRUE,"Лист3"}</definedName>
    <definedName name="ее">#N/A</definedName>
    <definedName name="екваппрмрп">#N/A</definedName>
    <definedName name="епке">#N/A</definedName>
    <definedName name="епор" localSheetId="1" hidden="1">#REF!,#REF!,#REF!,#REF!</definedName>
    <definedName name="епор" localSheetId="0" hidden="1">#REF!,#REF!,#REF!,#REF!</definedName>
    <definedName name="епор" hidden="1">#REF!,#REF!,#REF!,#REF!</definedName>
    <definedName name="еще">#N/A</definedName>
    <definedName name="жддлолпраапва">#N/A</definedName>
    <definedName name="ждждлдлодл" localSheetId="1" hidden="1">{#N/A,#N/A,TRUE,"Лист1";#N/A,#N/A,TRUE,"Лист2";#N/A,#N/A,TRUE,"Лист3"}</definedName>
    <definedName name="ждждлдлодл" localSheetId="0" hidden="1">{#N/A,#N/A,TRUE,"Лист1";#N/A,#N/A,TRUE,"Лист2";#N/A,#N/A,TRUE,"Лист3"}</definedName>
    <definedName name="ждждлдлодл" hidden="1">{#N/A,#N/A,TRUE,"Лист1";#N/A,#N/A,TRUE,"Лист2";#N/A,#N/A,TRUE,"Лист3"}</definedName>
    <definedName name="жж" localSheetId="1" hidden="1">{#N/A,#N/A,TRUE,"Лист1";#N/A,#N/A,TRUE,"Лист2";#N/A,#N/A,TRUE,"Лист3"}</definedName>
    <definedName name="жж" localSheetId="0" hidden="1">{#N/A,#N/A,TRUE,"Лист1";#N/A,#N/A,TRUE,"Лист2";#N/A,#N/A,TRUE,"Лист3"}</definedName>
    <definedName name="жж" hidden="1">{#N/A,#N/A,TRUE,"Лист1";#N/A,#N/A,TRUE,"Лист2";#N/A,#N/A,TRUE,"Лист3"}</definedName>
    <definedName name="жздлдооррапав">#N/A</definedName>
    <definedName name="жзлдолорапрв">#N/A</definedName>
    <definedName name="_xlnm.Print_Titles">#REF!</definedName>
    <definedName name="Законодательство">#REF!</definedName>
    <definedName name="Замещение">#REF!</definedName>
    <definedName name="ЗГАЭС">#N/A</definedName>
    <definedName name="зз">#N/A</definedName>
    <definedName name="зщ">#N/A</definedName>
    <definedName name="зщдллоопн">#N/A</definedName>
    <definedName name="зщзшщшггрса">#N/A</definedName>
    <definedName name="зщщщшгрпаав" localSheetId="1" hidden="1">{#N/A,#N/A,TRUE,"Лист1";#N/A,#N/A,TRUE,"Лист2";#N/A,#N/A,TRUE,"Лист3"}</definedName>
    <definedName name="зщщщшгрпаав" localSheetId="0" hidden="1">{#N/A,#N/A,TRUE,"Лист1";#N/A,#N/A,TRUE,"Лист2";#N/A,#N/A,TRUE,"Лист3"}</definedName>
    <definedName name="зщщщшгрпаав" hidden="1">{#N/A,#N/A,TRUE,"Лист1";#N/A,#N/A,TRUE,"Лист2";#N/A,#N/A,TRUE,"Лист3"}</definedName>
    <definedName name="иеркаецуф">#N/A</definedName>
    <definedName name="иипиииии">#N/A</definedName>
    <definedName name="ий">#N/A</definedName>
    <definedName name="индцкавг98" localSheetId="1" hidden="1">{#N/A,#N/A,TRUE,"Лист1";#N/A,#N/A,TRUE,"Лист2";#N/A,#N/A,TRUE,"Лист3"}</definedName>
    <definedName name="индцкавг98" localSheetId="0" hidden="1">{#N/A,#N/A,TRUE,"Лист1";#N/A,#N/A,TRUE,"Лист2";#N/A,#N/A,TRUE,"Лист3"}</definedName>
    <definedName name="индцкавг98" hidden="1">{#N/A,#N/A,TRUE,"Лист1";#N/A,#N/A,TRUE,"Лист2";#N/A,#N/A,TRUE,"Лист3"}</definedName>
    <definedName name="й">#N/A</definedName>
    <definedName name="йй">#N/A</definedName>
    <definedName name="йййййййййййййййййййййййй">#N/A</definedName>
    <definedName name="йцу">#N/A</definedName>
    <definedName name="Качество">#REF!</definedName>
    <definedName name="кв3">#N/A</definedName>
    <definedName name="квырмпро">#N/A</definedName>
    <definedName name="ке">#N/A</definedName>
    <definedName name="кеппппппппппп" localSheetId="1" hidden="1">{#N/A,#N/A,TRUE,"Лист1";#N/A,#N/A,TRUE,"Лист2";#N/A,#N/A,TRUE,"Лист3"}</definedName>
    <definedName name="кеппппппппппп" localSheetId="0" hidden="1">{#N/A,#N/A,TRUE,"Лист1";#N/A,#N/A,TRUE,"Лист2";#N/A,#N/A,TRUE,"Лист3"}</definedName>
    <definedName name="кеппппппппппп" hidden="1">{#N/A,#N/A,TRUE,"Лист1";#N/A,#N/A,TRUE,"Лист2";#N/A,#N/A,TRUE,"Лист3"}</definedName>
    <definedName name="кк">#N/A</definedName>
    <definedName name="компенсация">#N/A</definedName>
    <definedName name="коэф1">#REF!</definedName>
    <definedName name="коэф2">#REF!</definedName>
    <definedName name="коэф3">#REF!</definedName>
    <definedName name="коэф4">#REF!</definedName>
    <definedName name="Курс_USD">28.47</definedName>
    <definedName name="лдлдолорар" localSheetId="1" hidden="1">{#N/A,#N/A,TRUE,"Лист1";#N/A,#N/A,TRUE,"Лист2";#N/A,#N/A,TRUE,"Лист3"}</definedName>
    <definedName name="лдлдолорар" localSheetId="0" hidden="1">{#N/A,#N/A,TRUE,"Лист1";#N/A,#N/A,TRUE,"Лист2";#N/A,#N/A,TRUE,"Лист3"}</definedName>
    <definedName name="лдлдолорар" hidden="1">{#N/A,#N/A,TRUE,"Лист1";#N/A,#N/A,TRUE,"Лист2";#N/A,#N/A,TRUE,"Лист3"}</definedName>
    <definedName name="лдолрорваы">#N/A</definedName>
    <definedName name="лдьл">#REF!</definedName>
    <definedName name="лена">#N/A</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Лицензии" localSheetId="1" hidden="1">{#N/A,#N/A,TRUE,"Лист1";#N/A,#N/A,TRUE,"Лист2";#N/A,#N/A,TRUE,"Лист3"}</definedName>
    <definedName name="Лицензии" localSheetId="0" hidden="1">{#N/A,#N/A,TRUE,"Лист1";#N/A,#N/A,TRUE,"Лист2";#N/A,#N/A,TRUE,"Лист3"}</definedName>
    <definedName name="Лицензии" hidden="1">{#N/A,#N/A,TRUE,"Лист1";#N/A,#N/A,TRUE,"Лист2";#N/A,#N/A,TRUE,"Лист3"}</definedName>
    <definedName name="лод">#N/A</definedName>
    <definedName name="лоититмим">#N/A</definedName>
    <definedName name="лолориапвав">#N/A</definedName>
    <definedName name="лолорорм">#N/A</definedName>
    <definedName name="лолроипр">#N/A</definedName>
    <definedName name="лоорпрсмп">#N/A</definedName>
    <definedName name="лоролропапрапапа">#N/A</definedName>
    <definedName name="лорпрмисмсчвааычв">#N/A</definedName>
    <definedName name="лорроакеа">#N/A</definedName>
    <definedName name="лщд">#N/A</definedName>
    <definedName name="лщжо" localSheetId="1" hidden="1">{#N/A,#N/A,TRUE,"Лист1";#N/A,#N/A,TRUE,"Лист2";#N/A,#N/A,TRUE,"Лист3"}</definedName>
    <definedName name="лщжо" localSheetId="0" hidden="1">{#N/A,#N/A,TRUE,"Лист1";#N/A,#N/A,TRUE,"Лист2";#N/A,#N/A,TRUE,"Лист3"}</definedName>
    <definedName name="лщжо" hidden="1">{#N/A,#N/A,TRUE,"Лист1";#N/A,#N/A,TRUE,"Лист2";#N/A,#N/A,TRUE,"Лист3"}</definedName>
    <definedName name="льтоиаваыв">#N/A</definedName>
    <definedName name="м8">#N/A</definedName>
    <definedName name="мииапвв">#N/A</definedName>
    <definedName name="мпрмрпсвачва">#N/A</definedName>
    <definedName name="мсапваывф">#N/A</definedName>
    <definedName name="мсчвавя">#N/A</definedName>
    <definedName name="мым">#N/A</definedName>
    <definedName name="н78е">#N/A</definedName>
    <definedName name="Надежность">#REF!</definedName>
    <definedName name="наропплон">#N/A</definedName>
    <definedName name="нгг">#REF!</definedName>
    <definedName name="нгеинсцф">#N/A</definedName>
    <definedName name="нгневаапор" localSheetId="1" hidden="1">{#N/A,#N/A,TRUE,"Лист1";#N/A,#N/A,TRUE,"Лист2";#N/A,#N/A,TRUE,"Лист3"}</definedName>
    <definedName name="нгневаапор" localSheetId="0" hidden="1">{#N/A,#N/A,TRUE,"Лист1";#N/A,#N/A,TRUE,"Лист2";#N/A,#N/A,TRUE,"Лист3"}</definedName>
    <definedName name="нгневаапор" hidden="1">{#N/A,#N/A,TRUE,"Лист1";#N/A,#N/A,TRUE,"Лист2";#N/A,#N/A,TRUE,"Лист3"}</definedName>
    <definedName name="Не_ЭЭ">#REF!</definedName>
    <definedName name="неамрр">#N/A</definedName>
    <definedName name="нееегенененененененннене">#N/A</definedName>
    <definedName name="ненрпп">#N/A</definedName>
    <definedName name="нн">#N/A</definedName>
    <definedName name="Нояб">#N/A</definedName>
    <definedName name="Ноябрь">#N/A</definedName>
    <definedName name="ншш" localSheetId="1" hidden="1">{#N/A,#N/A,TRUE,"Лист1";#N/A,#N/A,TRUE,"Лист2";#N/A,#N/A,TRUE,"Лист3"}</definedName>
    <definedName name="ншш" localSheetId="0" hidden="1">{#N/A,#N/A,TRUE,"Лист1";#N/A,#N/A,TRUE,"Лист2";#N/A,#N/A,TRUE,"Лист3"}</definedName>
    <definedName name="ншш" hidden="1">{#N/A,#N/A,TRUE,"Лист1";#N/A,#N/A,TRUE,"Лист2";#N/A,#N/A,TRUE,"Лист3"}</definedName>
    <definedName name="огпорпарсм">#N/A</definedName>
    <definedName name="огтитимисмсмсва">#N/A</definedName>
    <definedName name="олдолтрь">#N/A</definedName>
    <definedName name="оллртимиава" localSheetId="1" hidden="1">{#N/A,#N/A,TRUE,"Лист1";#N/A,#N/A,TRUE,"Лист2";#N/A,#N/A,TRUE,"Лист3"}</definedName>
    <definedName name="оллртимиава" localSheetId="0" hidden="1">{#N/A,#N/A,TRUE,"Лист1";#N/A,#N/A,TRUE,"Лист2";#N/A,#N/A,TRUE,"Лист3"}</definedName>
    <definedName name="оллртимиава" hidden="1">{#N/A,#N/A,TRUE,"Лист1";#N/A,#N/A,TRUE,"Лист2";#N/A,#N/A,TRUE,"Лист3"}</definedName>
    <definedName name="олльимсаы">#N/A</definedName>
    <definedName name="олорлрорит">#N/A</definedName>
    <definedName name="олритиимсмсв">#N/A</definedName>
    <definedName name="олрлпо">#N/A</definedName>
    <definedName name="олрриоипрм">#N/A</definedName>
    <definedName name="омимимсмис">#N/A</definedName>
    <definedName name="опропроапрапра">#N/A</definedName>
    <definedName name="опрорпрпапрапрвава">#N/A</definedName>
    <definedName name="орлопапвпа">#N/A</definedName>
    <definedName name="орлороррлоорпапа" localSheetId="1" hidden="1">{#N/A,#N/A,TRUE,"Лист1";#N/A,#N/A,TRUE,"Лист2";#N/A,#N/A,TRUE,"Лист3"}</definedName>
    <definedName name="орлороррлоорпапа" localSheetId="0" hidden="1">{#N/A,#N/A,TRUE,"Лист1";#N/A,#N/A,TRUE,"Лист2";#N/A,#N/A,TRUE,"Лист3"}</definedName>
    <definedName name="орлороррлоорпапа" hidden="1">{#N/A,#N/A,TRUE,"Лист1";#N/A,#N/A,TRUE,"Лист2";#N/A,#N/A,TRUE,"Лист3"}</definedName>
    <definedName name="оро">#N/A</definedName>
    <definedName name="ороиприм">#N/A</definedName>
    <definedName name="оролпррпап">#N/A</definedName>
    <definedName name="ороорправ" localSheetId="1" hidden="1">{#N/A,#N/A,TRUE,"Лист1";#N/A,#N/A,TRUE,"Лист2";#N/A,#N/A,TRUE,"Лист3"}</definedName>
    <definedName name="ороорправ" localSheetId="0" hidden="1">{#N/A,#N/A,TRUE,"Лист1";#N/A,#N/A,TRUE,"Лист2";#N/A,#N/A,TRUE,"Лист3"}</definedName>
    <definedName name="ороорправ" hidden="1">{#N/A,#N/A,TRUE,"Лист1";#N/A,#N/A,TRUE,"Лист2";#N/A,#N/A,TRUE,"Лист3"}</definedName>
    <definedName name="оропоненеваыв">#N/A</definedName>
    <definedName name="оропорап">#N/A</definedName>
    <definedName name="оропрпрарпвч">#N/A</definedName>
    <definedName name="орорпрапвкак">#N/A</definedName>
    <definedName name="орорпропмрм">#N/A</definedName>
    <definedName name="орорпрпакв">#N/A</definedName>
    <definedName name="орортитмимисаа">#N/A</definedName>
    <definedName name="орпорпаерв">#N/A</definedName>
    <definedName name="орпрмпачвуыф">#N/A</definedName>
    <definedName name="орримими">#N/A</definedName>
    <definedName name="отпуск">#N/A</definedName>
    <definedName name="ОХР.ТРУДА">#N/A</definedName>
    <definedName name="памсмчвв" localSheetId="1" hidden="1">{#N/A,#N/A,TRUE,"Лист1";#N/A,#N/A,TRUE,"Лист2";#N/A,#N/A,TRUE,"Лист3"}</definedName>
    <definedName name="памсмчвв" localSheetId="0" hidden="1">{#N/A,#N/A,TRUE,"Лист1";#N/A,#N/A,TRUE,"Лист2";#N/A,#N/A,TRUE,"Лист3"}</definedName>
    <definedName name="памсмчвв" hidden="1">{#N/A,#N/A,TRUE,"Лист1";#N/A,#N/A,TRUE,"Лист2";#N/A,#N/A,TRUE,"Лист3"}</definedName>
    <definedName name="паопаорпопро">#N/A</definedName>
    <definedName name="папа" localSheetId="1" hidden="1">{"konoplin - Личное представление",#N/A,TRUE,"ФинПлан_1кв";"konoplin - Личное представление",#N/A,TRUE,"ФинПлан_2кв"}</definedName>
    <definedName name="папа" localSheetId="0"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паорпрпрпр" localSheetId="1" hidden="1">{#N/A,#N/A,TRUE,"Лист1";#N/A,#N/A,TRUE,"Лист2";#N/A,#N/A,TRUE,"Лист3"}</definedName>
    <definedName name="папаорпрпрпр" localSheetId="0" hidden="1">{#N/A,#N/A,TRUE,"Лист1";#N/A,#N/A,TRUE,"Лист2";#N/A,#N/A,TRUE,"Лист3"}</definedName>
    <definedName name="папаорпрпрпр" hidden="1">{#N/A,#N/A,TRUE,"Лист1";#N/A,#N/A,TRUE,"Лист2";#N/A,#N/A,TRUE,"Лист3"}</definedName>
    <definedName name="парапаорар">#N/A</definedName>
    <definedName name="первый">#REF!</definedName>
    <definedName name="Период">#REF!</definedName>
    <definedName name="Период_Выбрано">#REF!</definedName>
    <definedName name="пиримисмсмчсы">#N/A</definedName>
    <definedName name="пмисмсмсчсмч">#N/A</definedName>
    <definedName name="Погрешность_вычислений">#REF!</definedName>
    <definedName name="Подгруппа">#REF!</definedName>
    <definedName name="Подгруппы">#REF!</definedName>
    <definedName name="праорарпвкав">#N/A</definedName>
    <definedName name="прибыль">#N/A</definedName>
    <definedName name="прибыль3" localSheetId="1" hidden="1">{#N/A,#N/A,TRUE,"Лист1";#N/A,#N/A,TRUE,"Лист2";#N/A,#N/A,TRUE,"Лист3"}</definedName>
    <definedName name="прибыль3" localSheetId="0" hidden="1">{#N/A,#N/A,TRUE,"Лист1";#N/A,#N/A,TRUE,"Лист2";#N/A,#N/A,TRUE,"Лист3"}</definedName>
    <definedName name="прибыль3" hidden="1">{#N/A,#N/A,TRUE,"Лист1";#N/A,#N/A,TRUE,"Лист2";#N/A,#N/A,TRUE,"Лист3"}</definedName>
    <definedName name="про">#N/A</definedName>
    <definedName name="пропорпшгршг">#N/A</definedName>
    <definedName name="прпрапапвавав">#N/A</definedName>
    <definedName name="прпропорпрпр" localSheetId="1" hidden="1">{#N/A,#N/A,TRUE,"Лист1";#N/A,#N/A,TRUE,"Лист2";#N/A,#N/A,TRUE,"Лист3"}</definedName>
    <definedName name="прпропорпрпр" localSheetId="0" hidden="1">{#N/A,#N/A,TRUE,"Лист1";#N/A,#N/A,TRUE,"Лист2";#N/A,#N/A,TRUE,"Лист3"}</definedName>
    <definedName name="прпропорпрпр" hidden="1">{#N/A,#N/A,TRUE,"Лист1";#N/A,#N/A,TRUE,"Лист2";#N/A,#N/A,TRUE,"Лист3"}</definedName>
    <definedName name="прпропрпрпорп">#N/A</definedName>
    <definedName name="пррпрпрпорпроп">#N/A</definedName>
    <definedName name="рагпл">#N/A</definedName>
    <definedName name="Развитие">#REF!</definedName>
    <definedName name="рапмапыввя">#N/A</definedName>
    <definedName name="ри">#N/A</definedName>
    <definedName name="рис1" localSheetId="1" hidden="1">{#N/A,#N/A,TRUE,"Лист1";#N/A,#N/A,TRUE,"Лист2";#N/A,#N/A,TRUE,"Лист3"}</definedName>
    <definedName name="рис1" localSheetId="0" hidden="1">{#N/A,#N/A,TRUE,"Лист1";#N/A,#N/A,TRUE,"Лист2";#N/A,#N/A,TRUE,"Лист3"}</definedName>
    <definedName name="рис1" hidden="1">{#N/A,#N/A,TRUE,"Лист1";#N/A,#N/A,TRUE,"Лист2";#N/A,#N/A,TRUE,"Лист3"}</definedName>
    <definedName name="ркенвапапрарп">#N/A</definedName>
    <definedName name="рмпп">#N/A</definedName>
    <definedName name="ролрпраправ">#N/A</definedName>
    <definedName name="роо">#N/A</definedName>
    <definedName name="роорпрпваы">#N/A</definedName>
    <definedName name="ропопопмо">#N/A</definedName>
    <definedName name="ропор">#N/A</definedName>
    <definedName name="рортимсчвы" localSheetId="1" hidden="1">{#N/A,#N/A,TRUE,"Лист1";#N/A,#N/A,TRUE,"Лист2";#N/A,#N/A,TRUE,"Лист3"}</definedName>
    <definedName name="рортимсчвы" localSheetId="0" hidden="1">{#N/A,#N/A,TRUE,"Лист1";#N/A,#N/A,TRUE,"Лист2";#N/A,#N/A,TRUE,"Лист3"}</definedName>
    <definedName name="рортимсчвы" hidden="1">{#N/A,#N/A,TRUE,"Лист1";#N/A,#N/A,TRUE,"Лист2";#N/A,#N/A,TRUE,"Лист3"}</definedName>
    <definedName name="рпарпапрап">#N/A</definedName>
    <definedName name="рпплордлпава">#N/A</definedName>
    <definedName name="рпрпмимимссмваы">#N/A</definedName>
    <definedName name="ррапав" localSheetId="1" hidden="1">{#N/A,#N/A,TRUE,"Лист1";#N/A,#N/A,TRUE,"Лист2";#N/A,#N/A,TRUE,"Лист3"}</definedName>
    <definedName name="ррапав" localSheetId="0" hidden="1">{#N/A,#N/A,TRUE,"Лист1";#N/A,#N/A,TRUE,"Лист2";#N/A,#N/A,TRUE,"Лист3"}</definedName>
    <definedName name="ррапав" hidden="1">{#N/A,#N/A,TRUE,"Лист1";#N/A,#N/A,TRUE,"Лист2";#N/A,#N/A,TRUE,"Лист3"}</definedName>
    <definedName name="рсср">#N/A</definedName>
    <definedName name="с">#N/A</definedName>
    <definedName name="с1">#N/A</definedName>
    <definedName name="сапвпавапвапвп">#N/A</definedName>
    <definedName name="сиитьь" localSheetId="1" hidden="1">{#N/A,#N/A,TRUE,"Лист1";#N/A,#N/A,TRUE,"Лист2";#N/A,#N/A,TRUE,"Лист3"}</definedName>
    <definedName name="сиитьь" localSheetId="0" hidden="1">{#N/A,#N/A,TRUE,"Лист1";#N/A,#N/A,TRUE,"Лист2";#N/A,#N/A,TRUE,"Лист3"}</definedName>
    <definedName name="сиитьь" hidden="1">{#N/A,#N/A,TRUE,"Лист1";#N/A,#N/A,TRUE,"Лист2";#N/A,#N/A,TRUE,"Лист3"}</definedName>
    <definedName name="сокращение">#N/A</definedName>
    <definedName name="Список_ДЗО">#REF!</definedName>
    <definedName name="сс">#N/A</definedName>
    <definedName name="сссс">#N/A</definedName>
    <definedName name="ссы">#N/A</definedName>
    <definedName name="Ставка_ЕСН">0.26</definedName>
    <definedName name="ставка_НДС">18%</definedName>
    <definedName name="Текучка">#REF!</definedName>
    <definedName name="тепло_реализация" localSheetId="1">#REF!,#REF!</definedName>
    <definedName name="тепло_реализация" localSheetId="0">#REF!,#REF!</definedName>
    <definedName name="тепло_реализация">#REF!,#REF!</definedName>
    <definedName name="тепло_топливо" localSheetId="1">#REF!,#REF!</definedName>
    <definedName name="тепло_топливо" localSheetId="0">#REF!,#REF!</definedName>
    <definedName name="тепло_топливо">#REF!,#REF!</definedName>
    <definedName name="тп" localSheetId="1" hidden="1">{#N/A,#N/A,TRUE,"Лист1";#N/A,#N/A,TRUE,"Лист2";#N/A,#N/A,TRUE,"Лист3"}</definedName>
    <definedName name="тп" localSheetId="0" hidden="1">{#N/A,#N/A,TRUE,"Лист1";#N/A,#N/A,TRUE,"Лист2";#N/A,#N/A,TRUE,"Лист3"}</definedName>
    <definedName name="тп" hidden="1">{#N/A,#N/A,TRUE,"Лист1";#N/A,#N/A,TRUE,"Лист2";#N/A,#N/A,TRUE,"Лист3"}</definedName>
    <definedName name="третий">#REF!</definedName>
    <definedName name="ТЭП2" localSheetId="1" hidden="1">{#N/A,#N/A,TRUE,"Лист1";#N/A,#N/A,TRUE,"Лист2";#N/A,#N/A,TRUE,"Лист3"}</definedName>
    <definedName name="ТЭП2" localSheetId="0" hidden="1">{#N/A,#N/A,TRUE,"Лист1";#N/A,#N/A,TRUE,"Лист2";#N/A,#N/A,TRUE,"Лист3"}</definedName>
    <definedName name="ТЭП2" hidden="1">{#N/A,#N/A,TRUE,"Лист1";#N/A,#N/A,TRUE,"Лист2";#N/A,#N/A,TRUE,"Лист3"}</definedName>
    <definedName name="у">#N/A</definedName>
    <definedName name="укеееукеееееееееееееее" localSheetId="1" hidden="1">{#N/A,#N/A,TRUE,"Лист1";#N/A,#N/A,TRUE,"Лист2";#N/A,#N/A,TRUE,"Лист3"}</definedName>
    <definedName name="укеееукеееееееееееееее" localSheetId="0" hidden="1">{#N/A,#N/A,TRUE,"Лист1";#N/A,#N/A,TRUE,"Лист2";#N/A,#N/A,TRUE,"Лист3"}</definedName>
    <definedName name="укеееукеееееееееееееее" hidden="1">{#N/A,#N/A,TRUE,"Лист1";#N/A,#N/A,TRUE,"Лист2";#N/A,#N/A,TRUE,"Лист3"}</definedName>
    <definedName name="укеукеуеуе" localSheetId="1" hidden="1">{#N/A,#N/A,TRUE,"Лист1";#N/A,#N/A,TRUE,"Лист2";#N/A,#N/A,TRUE,"Лист3"}</definedName>
    <definedName name="укеукеуеуе" localSheetId="0" hidden="1">{#N/A,#N/A,TRUE,"Лист1";#N/A,#N/A,TRUE,"Лист2";#N/A,#N/A,TRUE,"Лист3"}</definedName>
    <definedName name="укеукеуеуе" hidden="1">{#N/A,#N/A,TRUE,"Лист1";#N/A,#N/A,TRUE,"Лист2";#N/A,#N/A,TRUE,"Лист3"}</definedName>
    <definedName name="уыавыапвпаворорол" localSheetId="1" hidden="1">{#N/A,#N/A,TRUE,"Лист1";#N/A,#N/A,TRUE,"Лист2";#N/A,#N/A,TRUE,"Лист3"}</definedName>
    <definedName name="уыавыапвпаворорол" localSheetId="0" hidden="1">{#N/A,#N/A,TRUE,"Лист1";#N/A,#N/A,TRUE,"Лист2";#N/A,#N/A,TRUE,"Лист3"}</definedName>
    <definedName name="уыавыапвпаворорол" hidden="1">{#N/A,#N/A,TRUE,"Лист1";#N/A,#N/A,TRUE,"Лист2";#N/A,#N/A,TRUE,"Лист3"}</definedName>
    <definedName name="уываываывыпавыа">#N/A</definedName>
    <definedName name="фф">#N/A</definedName>
    <definedName name="хэзббббшоолп">#N/A</definedName>
    <definedName name="ц">#N/A</definedName>
    <definedName name="цу">#N/A</definedName>
    <definedName name="чавапвапвавав">#N/A</definedName>
    <definedName name="четвертый">#REF!</definedName>
    <definedName name="шглоьотьиита">#N/A</definedName>
    <definedName name="шгншногрппрпр">#N/A</definedName>
    <definedName name="шгоропропрап">#N/A</definedName>
    <definedName name="шгшрормпавкаы" localSheetId="1" hidden="1">{#N/A,#N/A,TRUE,"Лист1";#N/A,#N/A,TRUE,"Лист2";#N/A,#N/A,TRUE,"Лист3"}</definedName>
    <definedName name="шгшрормпавкаы" localSheetId="0" hidden="1">{#N/A,#N/A,TRUE,"Лист1";#N/A,#N/A,TRUE,"Лист2";#N/A,#N/A,TRUE,"Лист3"}</definedName>
    <definedName name="шгшрормпавкаы" hidden="1">{#N/A,#N/A,TRUE,"Лист1";#N/A,#N/A,TRUE,"Лист2";#N/A,#N/A,TRUE,"Лист3"}</definedName>
    <definedName name="шгшщгшпрпрапа">#N/A</definedName>
    <definedName name="шоапвваыаыф" localSheetId="1" hidden="1">{#N/A,#N/A,TRUE,"Лист1";#N/A,#N/A,TRUE,"Лист2";#N/A,#N/A,TRUE,"Лист3"}</definedName>
    <definedName name="шоапвваыаыф" localSheetId="0" hidden="1">{#N/A,#N/A,TRUE,"Лист1";#N/A,#N/A,TRUE,"Лист2";#N/A,#N/A,TRUE,"Лист3"}</definedName>
    <definedName name="шоапвваыаыф" hidden="1">{#N/A,#N/A,TRUE,"Лист1";#N/A,#N/A,TRUE,"Лист2";#N/A,#N/A,TRUE,"Лист3"}</definedName>
    <definedName name="шогоитими">#N/A</definedName>
    <definedName name="шооитиаавч" localSheetId="1" hidden="1">{#N/A,#N/A,TRUE,"Лист1";#N/A,#N/A,TRUE,"Лист2";#N/A,#N/A,TRUE,"Лист3"}</definedName>
    <definedName name="шооитиаавч" localSheetId="0" hidden="1">{#N/A,#N/A,TRUE,"Лист1";#N/A,#N/A,TRUE,"Лист2";#N/A,#N/A,TRUE,"Лист3"}</definedName>
    <definedName name="шооитиаавч" hidden="1">{#N/A,#N/A,TRUE,"Лист1";#N/A,#N/A,TRUE,"Лист2";#N/A,#N/A,TRUE,"Лист3"}</definedName>
    <definedName name="шорорррпапра">#N/A</definedName>
    <definedName name="шоррпвакуф">#N/A</definedName>
    <definedName name="шорттисаавч">#N/A</definedName>
    <definedName name="штлоррпммпачв">#N/A</definedName>
    <definedName name="шш" localSheetId="1" hidden="1">{#N/A,#N/A,TRUE,"Лист1";#N/A,#N/A,TRUE,"Лист2";#N/A,#N/A,TRUE,"Лист3"}</definedName>
    <definedName name="шш" localSheetId="0" hidden="1">{#N/A,#N/A,TRUE,"Лист1";#N/A,#N/A,TRUE,"Лист2";#N/A,#N/A,TRUE,"Лист3"}</definedName>
    <definedName name="шш" hidden="1">{#N/A,#N/A,TRUE,"Лист1";#N/A,#N/A,TRUE,"Лист2";#N/A,#N/A,TRUE,"Лист3"}</definedName>
    <definedName name="шшшшшо">#N/A</definedName>
    <definedName name="шщщолоорпап">#N/A</definedName>
    <definedName name="щзллторм">#N/A</definedName>
    <definedName name="щзшщлщщошшо">#N/A</definedName>
    <definedName name="щзшщшщгшроо">#N/A</definedName>
    <definedName name="щоллопекв">#N/A</definedName>
    <definedName name="щомекв">#N/A</definedName>
    <definedName name="щшгшиекв">#N/A</definedName>
    <definedName name="щшлдолрорми" localSheetId="1" hidden="1">{#N/A,#N/A,TRUE,"Лист1";#N/A,#N/A,TRUE,"Лист2";#N/A,#N/A,TRUE,"Лист3"}</definedName>
    <definedName name="щшлдолрорми" localSheetId="0" hidden="1">{#N/A,#N/A,TRUE,"Лист1";#N/A,#N/A,TRUE,"Лист2";#N/A,#N/A,TRUE,"Лист3"}</definedName>
    <definedName name="щшлдолрорми" hidden="1">{#N/A,#N/A,TRUE,"Лист1";#N/A,#N/A,TRUE,"Лист2";#N/A,#N/A,TRUE,"Лист3"}</definedName>
    <definedName name="щшолььти">#N/A</definedName>
    <definedName name="щшропса">#N/A</definedName>
    <definedName name="щшщгтропрпвс">#N/A</definedName>
    <definedName name="ыапр" localSheetId="1" hidden="1">{#N/A,#N/A,TRUE,"Лист1";#N/A,#N/A,TRUE,"Лист2";#N/A,#N/A,TRUE,"Лист3"}</definedName>
    <definedName name="ыапр" localSheetId="0" hidden="1">{#N/A,#N/A,TRUE,"Лист1";#N/A,#N/A,TRUE,"Лист2";#N/A,#N/A,TRUE,"Лист3"}</definedName>
    <definedName name="ыапр" hidden="1">{#N/A,#N/A,TRUE,"Лист1";#N/A,#N/A,TRUE,"Лист2";#N/A,#N/A,TRUE,"Лист3"}</definedName>
    <definedName name="ыв">#N/A</definedName>
    <definedName name="ывявапро">#N/A</definedName>
    <definedName name="ыпыим" localSheetId="1" hidden="1">{#N/A,#N/A,TRUE,"Лист1";#N/A,#N/A,TRUE,"Лист2";#N/A,#N/A,TRUE,"Лист3"}</definedName>
    <definedName name="ыпыим" localSheetId="0" hidden="1">{#N/A,#N/A,TRUE,"Лист1";#N/A,#N/A,TRUE,"Лист2";#N/A,#N/A,TRUE,"Лист3"}</definedName>
    <definedName name="ыпыим" hidden="1">{#N/A,#N/A,TRUE,"Лист1";#N/A,#N/A,TRUE,"Лист2";#N/A,#N/A,TRUE,"Лист3"}</definedName>
    <definedName name="ыпыпми" localSheetId="1" hidden="1">{#N/A,#N/A,TRUE,"Лист1";#N/A,#N/A,TRUE,"Лист2";#N/A,#N/A,TRUE,"Лист3"}</definedName>
    <definedName name="ыпыпми" localSheetId="0" hidden="1">{#N/A,#N/A,TRUE,"Лист1";#N/A,#N/A,TRUE,"Лист2";#N/A,#N/A,TRUE,"Лист3"}</definedName>
    <definedName name="ыпыпми" hidden="1">{#N/A,#N/A,TRUE,"Лист1";#N/A,#N/A,TRUE,"Лист2";#N/A,#N/A,TRUE,"Лист3"}</definedName>
    <definedName name="ысчпи" localSheetId="1" hidden="1">{#N/A,#N/A,TRUE,"Лист1";#N/A,#N/A,TRUE,"Лист2";#N/A,#N/A,TRUE,"Лист3"}</definedName>
    <definedName name="ысчпи" localSheetId="0" hidden="1">{#N/A,#N/A,TRUE,"Лист1";#N/A,#N/A,TRUE,"Лист2";#N/A,#N/A,TRUE,"Лист3"}</definedName>
    <definedName name="ысчпи" hidden="1">{#N/A,#N/A,TRUE,"Лист1";#N/A,#N/A,TRUE,"Лист2";#N/A,#N/A,TRUE,"Лист3"}</definedName>
    <definedName name="ыуаы" localSheetId="1" hidden="1">{#N/A,#N/A,TRUE,"Лист1";#N/A,#N/A,TRUE,"Лист2";#N/A,#N/A,TRUE,"Лист3"}</definedName>
    <definedName name="ыуаы" localSheetId="0" hidden="1">{#N/A,#N/A,TRUE,"Лист1";#N/A,#N/A,TRUE,"Лист2";#N/A,#N/A,TRUE,"Лист3"}</definedName>
    <definedName name="ыуаы" hidden="1">{#N/A,#N/A,TRUE,"Лист1";#N/A,#N/A,TRUE,"Лист2";#N/A,#N/A,TRUE,"Лист3"}</definedName>
    <definedName name="ыыыы">#N/A</definedName>
    <definedName name="ььтлдолртот">#N/A</definedName>
    <definedName name="ээ">#N/A</definedName>
    <definedName name="юбьбютьи" localSheetId="1" hidden="1">{#N/A,#N/A,TRUE,"Лист1";#N/A,#N/A,TRUE,"Лист2";#N/A,#N/A,TRUE,"Лист3"}</definedName>
    <definedName name="юбьбютьи" localSheetId="0" hidden="1">{#N/A,#N/A,TRUE,"Лист1";#N/A,#N/A,TRUE,"Лист2";#N/A,#N/A,TRUE,"Лист3"}</definedName>
    <definedName name="юбьбютьи" hidden="1">{#N/A,#N/A,TRUE,"Лист1";#N/A,#N/A,TRUE,"Лист2";#N/A,#N/A,TRUE,"Лист3"}</definedName>
    <definedName name="юлолтррпв" localSheetId="1" hidden="1">{#N/A,#N/A,TRUE,"Лист1";#N/A,#N/A,TRUE,"Лист2";#N/A,#N/A,TRUE,"Лист3"}</definedName>
    <definedName name="юлолтррпв" localSheetId="0" hidden="1">{#N/A,#N/A,TRUE,"Лист1";#N/A,#N/A,TRUE,"Лист2";#N/A,#N/A,TRUE,"Лист3"}</definedName>
    <definedName name="юлолтррпв" hidden="1">{#N/A,#N/A,TRUE,"Лист1";#N/A,#N/A,TRUE,"Лист2";#N/A,#N/A,TRUE,"Лист3"}</definedName>
    <definedName name="яяя">#N/A</definedName>
  </definedNames>
  <calcPr calcId="152511"/>
</workbook>
</file>

<file path=xl/calcChain.xml><?xml version="1.0" encoding="utf-8"?>
<calcChain xmlns="http://schemas.openxmlformats.org/spreadsheetml/2006/main">
  <c r="D265" i="4" l="1"/>
  <c r="D264" i="4"/>
  <c r="D263" i="4"/>
  <c r="D262" i="4"/>
  <c r="D261" i="4"/>
  <c r="D260" i="4"/>
  <c r="D259" i="4"/>
  <c r="D258" i="4"/>
  <c r="D257" i="4"/>
  <c r="D256" i="4"/>
  <c r="D255" i="4"/>
  <c r="D254" i="4"/>
  <c r="D253" i="4"/>
  <c r="D252" i="4"/>
  <c r="D251" i="4"/>
  <c r="D250" i="4"/>
  <c r="D249" i="4"/>
  <c r="D248" i="4"/>
  <c r="D247" i="4"/>
  <c r="D246" i="4"/>
  <c r="D245" i="4"/>
  <c r="D244" i="4"/>
  <c r="D243" i="4"/>
  <c r="D242" i="4"/>
  <c r="D241" i="4"/>
  <c r="D240" i="4"/>
  <c r="D239" i="4"/>
  <c r="D238" i="4"/>
  <c r="D237" i="4"/>
  <c r="D236" i="4"/>
  <c r="D235" i="4"/>
  <c r="D234" i="4"/>
  <c r="D231" i="4"/>
  <c r="D230" i="4"/>
  <c r="D229" i="4"/>
  <c r="D228" i="4"/>
  <c r="D227" i="4"/>
  <c r="D226" i="4"/>
  <c r="D225" i="4"/>
  <c r="D224" i="4"/>
  <c r="D223" i="4"/>
  <c r="D222" i="4"/>
  <c r="D221" i="4"/>
  <c r="D220" i="4"/>
  <c r="D219" i="4"/>
  <c r="D218" i="4"/>
  <c r="D217" i="4"/>
  <c r="D216" i="4"/>
  <c r="D215" i="4"/>
  <c r="D214" i="4"/>
  <c r="D213" i="4"/>
  <c r="D212" i="4"/>
  <c r="D211" i="4"/>
  <c r="D210" i="4"/>
  <c r="D209" i="4"/>
  <c r="D204" i="4"/>
  <c r="D203" i="4"/>
  <c r="D202" i="4"/>
  <c r="D201" i="4"/>
  <c r="D200" i="4"/>
  <c r="D199" i="4"/>
  <c r="D198" i="4"/>
  <c r="D197" i="4"/>
  <c r="D196" i="4"/>
  <c r="D195" i="4"/>
  <c r="D194" i="4"/>
  <c r="D193" i="4"/>
  <c r="D192" i="4"/>
  <c r="D191" i="4"/>
  <c r="D190" i="4"/>
  <c r="D189" i="4"/>
  <c r="D179" i="4"/>
  <c r="D178" i="4"/>
  <c r="D177" i="4"/>
  <c r="D176" i="4"/>
  <c r="D174" i="4"/>
  <c r="D173" i="4"/>
  <c r="D172" i="4"/>
  <c r="D171" i="4"/>
  <c r="D170" i="4"/>
  <c r="D167" i="4"/>
  <c r="D166" i="4"/>
  <c r="D164" i="4"/>
  <c r="D163" i="4"/>
  <c r="D162" i="4"/>
  <c r="D161" i="4"/>
  <c r="D160" i="4"/>
  <c r="D159" i="4"/>
  <c r="D158" i="4"/>
  <c r="D157" i="4"/>
  <c r="D156" i="4"/>
  <c r="D155" i="4"/>
  <c r="D154"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1" i="4"/>
  <c r="D110" i="4"/>
  <c r="D109" i="4"/>
  <c r="D108" i="4"/>
  <c r="D107" i="4"/>
  <c r="D106" i="4"/>
  <c r="D105" i="4"/>
  <c r="D104" i="4"/>
  <c r="D103" i="4"/>
  <c r="D102" i="4"/>
  <c r="D100" i="4"/>
  <c r="D99" i="4"/>
  <c r="D98" i="4"/>
  <c r="D97" i="4"/>
  <c r="D96" i="4"/>
  <c r="D95" i="4"/>
  <c r="D77" i="4"/>
  <c r="D76"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24" i="4"/>
  <c r="D22" i="4"/>
  <c r="J233" i="4"/>
  <c r="J25" i="4" s="1"/>
  <c r="I233" i="4"/>
  <c r="I25" i="4" s="1"/>
  <c r="H233" i="4"/>
  <c r="H25" i="4" s="1"/>
  <c r="J208" i="4"/>
  <c r="J23" i="4" s="1"/>
  <c r="I208" i="4"/>
  <c r="I23" i="4" s="1"/>
  <c r="H208" i="4"/>
  <c r="H23" i="4" s="1"/>
  <c r="J188" i="4"/>
  <c r="J186" i="4" s="1"/>
  <c r="I188" i="4"/>
  <c r="I186" i="4" s="1"/>
  <c r="H188" i="4"/>
  <c r="H186" i="4" s="1"/>
  <c r="J113" i="4"/>
  <c r="J112" i="4" s="1"/>
  <c r="I113" i="4"/>
  <c r="I112" i="4" s="1"/>
  <c r="H113" i="4"/>
  <c r="H112" i="4" s="1"/>
  <c r="J101" i="4"/>
  <c r="I101" i="4"/>
  <c r="H101" i="4"/>
  <c r="J94" i="4"/>
  <c r="I94" i="4"/>
  <c r="H94" i="4"/>
  <c r="J75" i="4"/>
  <c r="J74" i="4" s="1"/>
  <c r="I75" i="4"/>
  <c r="I74" i="4" s="1"/>
  <c r="H75" i="4"/>
  <c r="H74" i="4" s="1"/>
  <c r="J31" i="4"/>
  <c r="J28" i="4" s="1"/>
  <c r="I31" i="4"/>
  <c r="I28" i="4" s="1"/>
  <c r="H31" i="4"/>
  <c r="H28" i="4" s="1"/>
  <c r="J24" i="4"/>
  <c r="I24" i="4"/>
  <c r="H24" i="4"/>
  <c r="J22" i="4"/>
  <c r="I22" i="4"/>
  <c r="H22" i="4"/>
  <c r="S31" i="4"/>
  <c r="S28" i="4" s="1"/>
  <c r="T31" i="4"/>
  <c r="T28" i="4" s="1"/>
  <c r="R31" i="4"/>
  <c r="R28" i="4" s="1"/>
  <c r="T24" i="4"/>
  <c r="S24" i="4"/>
  <c r="T22" i="4"/>
  <c r="S22" i="4"/>
  <c r="R24" i="4"/>
  <c r="R22" i="4"/>
  <c r="S75" i="4"/>
  <c r="S74" i="4" s="1"/>
  <c r="T75" i="4"/>
  <c r="T74" i="4" s="1"/>
  <c r="R75" i="4"/>
  <c r="R74" i="4" s="1"/>
  <c r="R94" i="4"/>
  <c r="T94" i="4"/>
  <c r="S94" i="4"/>
  <c r="T101" i="4"/>
  <c r="S101" i="4"/>
  <c r="R101" i="4"/>
  <c r="T113" i="4"/>
  <c r="T112" i="4" s="1"/>
  <c r="S113" i="4"/>
  <c r="S112" i="4" s="1"/>
  <c r="R113" i="4"/>
  <c r="R112" i="4" s="1"/>
  <c r="T188" i="4"/>
  <c r="T186" i="4" s="1"/>
  <c r="S188" i="4"/>
  <c r="S186" i="4" s="1"/>
  <c r="R188" i="4"/>
  <c r="R186" i="4" s="1"/>
  <c r="S208" i="4"/>
  <c r="S23" i="4" s="1"/>
  <c r="T208" i="4"/>
  <c r="T23" i="4" s="1"/>
  <c r="R208" i="4"/>
  <c r="R23" i="4" s="1"/>
  <c r="S233" i="4"/>
  <c r="S25" i="4" s="1"/>
  <c r="T233" i="4"/>
  <c r="T25" i="4" s="1"/>
  <c r="R233" i="4"/>
  <c r="R25" i="4" s="1"/>
  <c r="BG266" i="3"/>
  <c r="BE266" i="3"/>
  <c r="BA266" i="3"/>
  <c r="BF266" i="3"/>
  <c r="BB266" i="3"/>
  <c r="BC266" i="3"/>
  <c r="DF266" i="3"/>
  <c r="DF265" i="3"/>
  <c r="BG265" i="3"/>
  <c r="CZ265" i="3" s="1"/>
  <c r="BE265" i="3"/>
  <c r="BA265" i="3"/>
  <c r="BF265" i="3"/>
  <c r="BB265" i="3"/>
  <c r="CU265" i="3" s="1"/>
  <c r="BC265" i="3"/>
  <c r="CV265" i="3" s="1"/>
  <c r="O265" i="3"/>
  <c r="N265" i="3"/>
  <c r="M265" i="3"/>
  <c r="L265" i="3"/>
  <c r="K265" i="3"/>
  <c r="J265" i="3"/>
  <c r="I265" i="3"/>
  <c r="H265" i="3"/>
  <c r="G265" i="3"/>
  <c r="BA264" i="3"/>
  <c r="BG264" i="3"/>
  <c r="CZ264" i="3" s="1"/>
  <c r="BC264" i="3"/>
  <c r="CV264" i="3" s="1"/>
  <c r="BH264" i="3"/>
  <c r="DA264" i="3" s="1"/>
  <c r="BD264" i="3"/>
  <c r="CW264" i="3" s="1"/>
  <c r="AZ264" i="3"/>
  <c r="CS264" i="3" s="1"/>
  <c r="BE264" i="3"/>
  <c r="O264" i="3"/>
  <c r="N264" i="3"/>
  <c r="M264" i="3"/>
  <c r="L264" i="3"/>
  <c r="K264" i="3"/>
  <c r="J264" i="3"/>
  <c r="I264" i="3"/>
  <c r="H264" i="3"/>
  <c r="G264" i="3"/>
  <c r="DF264" i="3"/>
  <c r="CV263" i="3"/>
  <c r="BG263" i="3"/>
  <c r="CZ263" i="3" s="1"/>
  <c r="BE263" i="3"/>
  <c r="BA263" i="3"/>
  <c r="BH263" i="3"/>
  <c r="DA263" i="3" s="1"/>
  <c r="BF263" i="3"/>
  <c r="BD263" i="3"/>
  <c r="CW263" i="3" s="1"/>
  <c r="BB263" i="3"/>
  <c r="CU263" i="3" s="1"/>
  <c r="AZ263" i="3"/>
  <c r="CS263" i="3" s="1"/>
  <c r="BC263" i="3"/>
  <c r="O263" i="3"/>
  <c r="N263" i="3"/>
  <c r="M263" i="3"/>
  <c r="L263" i="3"/>
  <c r="K263" i="3"/>
  <c r="J263" i="3"/>
  <c r="I263" i="3"/>
  <c r="H263" i="3"/>
  <c r="G263" i="3"/>
  <c r="DF263" i="3"/>
  <c r="CW262" i="3"/>
  <c r="BF262" i="3"/>
  <c r="BB262" i="3"/>
  <c r="CU262" i="3" s="1"/>
  <c r="BG262" i="3"/>
  <c r="CZ262" i="3" s="1"/>
  <c r="BE262" i="3"/>
  <c r="BC262" i="3"/>
  <c r="CV262" i="3" s="1"/>
  <c r="BA262" i="3"/>
  <c r="BH262" i="3"/>
  <c r="DA262" i="3" s="1"/>
  <c r="BD262" i="3"/>
  <c r="AZ262" i="3"/>
  <c r="CS262" i="3" s="1"/>
  <c r="O262" i="3"/>
  <c r="N262" i="3"/>
  <c r="M262" i="3"/>
  <c r="L262" i="3"/>
  <c r="K262" i="3"/>
  <c r="J262" i="3"/>
  <c r="I262" i="3"/>
  <c r="H262" i="3"/>
  <c r="G262" i="3"/>
  <c r="DF262" i="3"/>
  <c r="DF261" i="3"/>
  <c r="BA261" i="3"/>
  <c r="BG261" i="3"/>
  <c r="CZ261" i="3" s="1"/>
  <c r="BC261" i="3"/>
  <c r="CV261" i="3" s="1"/>
  <c r="BH261" i="3"/>
  <c r="DA261" i="3" s="1"/>
  <c r="BD261" i="3"/>
  <c r="CW261" i="3" s="1"/>
  <c r="AZ261" i="3"/>
  <c r="CS261" i="3" s="1"/>
  <c r="BE261" i="3"/>
  <c r="O261" i="3"/>
  <c r="N261" i="3"/>
  <c r="M261" i="3"/>
  <c r="L261" i="3"/>
  <c r="K261" i="3"/>
  <c r="J261" i="3"/>
  <c r="I261" i="3"/>
  <c r="H261" i="3"/>
  <c r="G261" i="3"/>
  <c r="BF260" i="3"/>
  <c r="BB260" i="3"/>
  <c r="CU260" i="3" s="1"/>
  <c r="BH260" i="3"/>
  <c r="DA260" i="3" s="1"/>
  <c r="BD260" i="3"/>
  <c r="CW260" i="3" s="1"/>
  <c r="AZ260" i="3"/>
  <c r="CS260" i="3" s="1"/>
  <c r="BE260" i="3"/>
  <c r="BA260" i="3"/>
  <c r="O260" i="3"/>
  <c r="N260" i="3"/>
  <c r="M260" i="3"/>
  <c r="L260" i="3"/>
  <c r="K260" i="3"/>
  <c r="J260" i="3"/>
  <c r="I260" i="3"/>
  <c r="H260" i="3"/>
  <c r="G260" i="3"/>
  <c r="DF260" i="3"/>
  <c r="DF259" i="3"/>
  <c r="AZ259" i="3"/>
  <c r="CS259" i="3" s="1"/>
  <c r="BF259" i="3"/>
  <c r="BB259" i="3"/>
  <c r="CU259" i="3" s="1"/>
  <c r="BG259" i="3"/>
  <c r="CZ259" i="3" s="1"/>
  <c r="BC259" i="3"/>
  <c r="CV259" i="3" s="1"/>
  <c r="BH259" i="3"/>
  <c r="DA259" i="3" s="1"/>
  <c r="BD259" i="3"/>
  <c r="CW259" i="3" s="1"/>
  <c r="O259" i="3"/>
  <c r="N259" i="3"/>
  <c r="M259" i="3"/>
  <c r="L259" i="3"/>
  <c r="K259" i="3"/>
  <c r="J259" i="3"/>
  <c r="I259" i="3"/>
  <c r="H259" i="3"/>
  <c r="G259" i="3"/>
  <c r="DF258" i="3"/>
  <c r="CZ258" i="3"/>
  <c r="BE258" i="3"/>
  <c r="BG258" i="3"/>
  <c r="BC258" i="3"/>
  <c r="CV258" i="3" s="1"/>
  <c r="BH258" i="3"/>
  <c r="DA258" i="3" s="1"/>
  <c r="BF258" i="3"/>
  <c r="BD258" i="3"/>
  <c r="CW258" i="3" s="1"/>
  <c r="BB258" i="3"/>
  <c r="CU258" i="3" s="1"/>
  <c r="AZ258" i="3"/>
  <c r="CS258" i="3" s="1"/>
  <c r="BA258" i="3"/>
  <c r="O258" i="3"/>
  <c r="N258" i="3"/>
  <c r="M258" i="3"/>
  <c r="L258" i="3"/>
  <c r="K258" i="3"/>
  <c r="J258" i="3"/>
  <c r="I258" i="3"/>
  <c r="H258" i="3"/>
  <c r="G258" i="3"/>
  <c r="BH257" i="3"/>
  <c r="DA257" i="3" s="1"/>
  <c r="BD257" i="3"/>
  <c r="CW257" i="3" s="1"/>
  <c r="AZ257" i="3"/>
  <c r="CS257" i="3" s="1"/>
  <c r="BG257" i="3"/>
  <c r="CZ257" i="3" s="1"/>
  <c r="BE257" i="3"/>
  <c r="BC257" i="3"/>
  <c r="CV257" i="3" s="1"/>
  <c r="BA257" i="3"/>
  <c r="BF257" i="3"/>
  <c r="BB257" i="3"/>
  <c r="CU257" i="3" s="1"/>
  <c r="O257" i="3"/>
  <c r="N257" i="3"/>
  <c r="M257" i="3"/>
  <c r="L257" i="3"/>
  <c r="K257" i="3"/>
  <c r="J257" i="3"/>
  <c r="I257" i="3"/>
  <c r="H257" i="3"/>
  <c r="G257" i="3"/>
  <c r="DF257" i="3"/>
  <c r="DF256" i="3"/>
  <c r="BD256" i="3"/>
  <c r="CW256" i="3" s="1"/>
  <c r="BF256" i="3"/>
  <c r="BB256" i="3"/>
  <c r="CU256" i="3" s="1"/>
  <c r="BG256" i="3"/>
  <c r="CZ256" i="3" s="1"/>
  <c r="BE256" i="3"/>
  <c r="BC256" i="3"/>
  <c r="CV256" i="3" s="1"/>
  <c r="BA256" i="3"/>
  <c r="BH256" i="3"/>
  <c r="DA256" i="3" s="1"/>
  <c r="AZ256" i="3"/>
  <c r="CS256" i="3" s="1"/>
  <c r="O256" i="3"/>
  <c r="N256" i="3"/>
  <c r="M256" i="3"/>
  <c r="L256" i="3"/>
  <c r="K256" i="3"/>
  <c r="J256" i="3"/>
  <c r="I256" i="3"/>
  <c r="H256" i="3"/>
  <c r="G256" i="3"/>
  <c r="DF255" i="3"/>
  <c r="BA255" i="3"/>
  <c r="BG255" i="3"/>
  <c r="CZ255" i="3" s="1"/>
  <c r="BC255" i="3"/>
  <c r="CV255" i="3" s="1"/>
  <c r="BH255" i="3"/>
  <c r="DA255" i="3" s="1"/>
  <c r="BD255" i="3"/>
  <c r="CW255" i="3" s="1"/>
  <c r="AZ255" i="3"/>
  <c r="CS255" i="3" s="1"/>
  <c r="BE255" i="3"/>
  <c r="O255" i="3"/>
  <c r="N255" i="3"/>
  <c r="M255" i="3"/>
  <c r="L255" i="3"/>
  <c r="K255" i="3"/>
  <c r="J255" i="3"/>
  <c r="I255" i="3"/>
  <c r="H255" i="3"/>
  <c r="G255" i="3"/>
  <c r="CU254" i="3"/>
  <c r="BF254" i="3"/>
  <c r="BB254" i="3"/>
  <c r="BH254" i="3"/>
  <c r="DA254" i="3" s="1"/>
  <c r="BD254" i="3"/>
  <c r="CW254" i="3" s="1"/>
  <c r="AZ254" i="3"/>
  <c r="CS254" i="3" s="1"/>
  <c r="BE254" i="3"/>
  <c r="BA254" i="3"/>
  <c r="O254" i="3"/>
  <c r="N254" i="3"/>
  <c r="M254" i="3"/>
  <c r="L254" i="3"/>
  <c r="K254" i="3"/>
  <c r="J254" i="3"/>
  <c r="I254" i="3"/>
  <c r="H254" i="3"/>
  <c r="G254" i="3"/>
  <c r="DF254" i="3"/>
  <c r="DF253" i="3"/>
  <c r="BG253" i="3"/>
  <c r="CZ253" i="3" s="1"/>
  <c r="BE253" i="3"/>
  <c r="BA253" i="3"/>
  <c r="BF253" i="3"/>
  <c r="BB253" i="3"/>
  <c r="CU253" i="3" s="1"/>
  <c r="BC253" i="3"/>
  <c r="CV253" i="3" s="1"/>
  <c r="O253" i="3"/>
  <c r="N253" i="3"/>
  <c r="M253" i="3"/>
  <c r="L253" i="3"/>
  <c r="K253" i="3"/>
  <c r="J253" i="3"/>
  <c r="I253" i="3"/>
  <c r="H253" i="3"/>
  <c r="G253" i="3"/>
  <c r="BF252" i="3"/>
  <c r="BB252" i="3"/>
  <c r="CU252" i="3" s="1"/>
  <c r="BG252" i="3"/>
  <c r="CZ252" i="3" s="1"/>
  <c r="BE252" i="3"/>
  <c r="BC252" i="3"/>
  <c r="CV252" i="3" s="1"/>
  <c r="BA252" i="3"/>
  <c r="BH252" i="3"/>
  <c r="DA252" i="3" s="1"/>
  <c r="BD252" i="3"/>
  <c r="CW252" i="3" s="1"/>
  <c r="AZ252" i="3"/>
  <c r="CS252" i="3" s="1"/>
  <c r="O252" i="3"/>
  <c r="N252" i="3"/>
  <c r="M252" i="3"/>
  <c r="L252" i="3"/>
  <c r="K252" i="3"/>
  <c r="J252" i="3"/>
  <c r="I252" i="3"/>
  <c r="H252" i="3"/>
  <c r="G252" i="3"/>
  <c r="DF252" i="3"/>
  <c r="DF251" i="3"/>
  <c r="BE251" i="3"/>
  <c r="BA251" i="3"/>
  <c r="BG251" i="3"/>
  <c r="CZ251" i="3" s="1"/>
  <c r="BC251" i="3"/>
  <c r="CV251" i="3" s="1"/>
  <c r="BH251" i="3"/>
  <c r="DA251" i="3" s="1"/>
  <c r="BD251" i="3"/>
  <c r="CW251" i="3" s="1"/>
  <c r="AZ251" i="3"/>
  <c r="CS251" i="3" s="1"/>
  <c r="O251" i="3"/>
  <c r="N251" i="3"/>
  <c r="M251" i="3"/>
  <c r="L251" i="3"/>
  <c r="K251" i="3"/>
  <c r="J251" i="3"/>
  <c r="I251" i="3"/>
  <c r="H251" i="3"/>
  <c r="G251" i="3"/>
  <c r="DA250" i="3"/>
  <c r="BF250" i="3"/>
  <c r="BB250" i="3"/>
  <c r="CU250" i="3" s="1"/>
  <c r="BH250" i="3"/>
  <c r="BD250" i="3"/>
  <c r="CW250" i="3" s="1"/>
  <c r="AZ250" i="3"/>
  <c r="CS250" i="3" s="1"/>
  <c r="BE250" i="3"/>
  <c r="BA250" i="3"/>
  <c r="O250" i="3"/>
  <c r="N250" i="3"/>
  <c r="M250" i="3"/>
  <c r="L250" i="3"/>
  <c r="K250" i="3"/>
  <c r="J250" i="3"/>
  <c r="I250" i="3"/>
  <c r="H250" i="3"/>
  <c r="G250" i="3"/>
  <c r="DF250" i="3"/>
  <c r="DF249" i="3"/>
  <c r="BD249" i="3"/>
  <c r="CW249" i="3" s="1"/>
  <c r="AZ249" i="3"/>
  <c r="CS249" i="3" s="1"/>
  <c r="BF249" i="3"/>
  <c r="BB249" i="3"/>
  <c r="CU249" i="3" s="1"/>
  <c r="BG249" i="3"/>
  <c r="CZ249" i="3" s="1"/>
  <c r="BC249" i="3"/>
  <c r="CV249" i="3" s="1"/>
  <c r="BH249" i="3"/>
  <c r="DA249" i="3" s="1"/>
  <c r="O249" i="3"/>
  <c r="N249" i="3"/>
  <c r="M249" i="3"/>
  <c r="L249" i="3"/>
  <c r="K249" i="3"/>
  <c r="J249" i="3"/>
  <c r="I249" i="3"/>
  <c r="H249" i="3"/>
  <c r="G249" i="3"/>
  <c r="BH248" i="3"/>
  <c r="DA248" i="3" s="1"/>
  <c r="BD248" i="3"/>
  <c r="CW248" i="3" s="1"/>
  <c r="AZ248" i="3"/>
  <c r="CS248" i="3" s="1"/>
  <c r="BG248" i="3"/>
  <c r="CZ248" i="3" s="1"/>
  <c r="BE248" i="3"/>
  <c r="BC248" i="3"/>
  <c r="CV248" i="3" s="1"/>
  <c r="BA248" i="3"/>
  <c r="BF248" i="3"/>
  <c r="BB248" i="3"/>
  <c r="CU248" i="3" s="1"/>
  <c r="O248" i="3"/>
  <c r="N248" i="3"/>
  <c r="M248" i="3"/>
  <c r="L248" i="3"/>
  <c r="K248" i="3"/>
  <c r="J248" i="3"/>
  <c r="I248" i="3"/>
  <c r="H248" i="3"/>
  <c r="G248" i="3"/>
  <c r="DF248" i="3"/>
  <c r="DF247" i="3"/>
  <c r="CV247" i="3"/>
  <c r="BE247" i="3"/>
  <c r="BA247" i="3"/>
  <c r="BH247" i="3"/>
  <c r="DA247" i="3" s="1"/>
  <c r="BF247" i="3"/>
  <c r="BD247" i="3"/>
  <c r="CW247" i="3" s="1"/>
  <c r="BB247" i="3"/>
  <c r="CU247" i="3" s="1"/>
  <c r="AZ247" i="3"/>
  <c r="CS247" i="3" s="1"/>
  <c r="BG247" i="3"/>
  <c r="CZ247" i="3" s="1"/>
  <c r="BC247" i="3"/>
  <c r="O247" i="3"/>
  <c r="N247" i="3"/>
  <c r="M247" i="3"/>
  <c r="L247" i="3"/>
  <c r="K247" i="3"/>
  <c r="J247" i="3"/>
  <c r="I247" i="3"/>
  <c r="H247" i="3"/>
  <c r="G247" i="3"/>
  <c r="BD246" i="3"/>
  <c r="CW246" i="3" s="1"/>
  <c r="AZ246" i="3"/>
  <c r="CS246" i="3" s="1"/>
  <c r="BF246" i="3"/>
  <c r="BB246" i="3"/>
  <c r="CU246" i="3" s="1"/>
  <c r="BG246" i="3"/>
  <c r="CZ246" i="3" s="1"/>
  <c r="BC246" i="3"/>
  <c r="CV246" i="3" s="1"/>
  <c r="BH246" i="3"/>
  <c r="DA246" i="3" s="1"/>
  <c r="O246" i="3"/>
  <c r="N246" i="3"/>
  <c r="M246" i="3"/>
  <c r="L246" i="3"/>
  <c r="K246" i="3"/>
  <c r="J246" i="3"/>
  <c r="I246" i="3"/>
  <c r="H246" i="3"/>
  <c r="G246" i="3"/>
  <c r="DF246" i="3"/>
  <c r="BF245" i="3"/>
  <c r="BB245" i="3"/>
  <c r="CU245" i="3" s="1"/>
  <c r="BC245" i="3"/>
  <c r="CV245" i="3" s="1"/>
  <c r="BR234" i="3"/>
  <c r="BE245" i="3"/>
  <c r="BA245" i="3"/>
  <c r="O245" i="3"/>
  <c r="N245" i="3"/>
  <c r="M245" i="3"/>
  <c r="L245" i="3"/>
  <c r="K245" i="3"/>
  <c r="J245" i="3"/>
  <c r="I245" i="3"/>
  <c r="H245" i="3"/>
  <c r="G245" i="3"/>
  <c r="DF245" i="3"/>
  <c r="DF244" i="3"/>
  <c r="BD244" i="3"/>
  <c r="CW244" i="3" s="1"/>
  <c r="AZ244" i="3"/>
  <c r="CS244" i="3" s="1"/>
  <c r="BE244" i="3"/>
  <c r="BA244" i="3"/>
  <c r="BG244" i="3"/>
  <c r="CZ244" i="3" s="1"/>
  <c r="BH244" i="3"/>
  <c r="DA244" i="3" s="1"/>
  <c r="O244" i="3"/>
  <c r="N244" i="3"/>
  <c r="M244" i="3"/>
  <c r="L244" i="3"/>
  <c r="K244" i="3"/>
  <c r="J244" i="3"/>
  <c r="I244" i="3"/>
  <c r="H244" i="3"/>
  <c r="G244" i="3"/>
  <c r="BE243" i="3"/>
  <c r="BA243" i="3"/>
  <c r="BG243" i="3"/>
  <c r="BF243" i="3"/>
  <c r="BC243" i="3"/>
  <c r="BB243" i="3"/>
  <c r="BH243" i="3"/>
  <c r="BD243" i="3"/>
  <c r="AZ243" i="3"/>
  <c r="DF243" i="3"/>
  <c r="DF242" i="3"/>
  <c r="BE242" i="3"/>
  <c r="BA242" i="3"/>
  <c r="BG242" i="3"/>
  <c r="CZ242" i="3" s="1"/>
  <c r="BC242" i="3"/>
  <c r="CV242" i="3" s="1"/>
  <c r="BH242" i="3"/>
  <c r="DA242" i="3" s="1"/>
  <c r="BD242" i="3"/>
  <c r="CW242" i="3" s="1"/>
  <c r="AZ242" i="3"/>
  <c r="CS242" i="3" s="1"/>
  <c r="O242" i="3"/>
  <c r="N242" i="3"/>
  <c r="M242" i="3"/>
  <c r="L242" i="3"/>
  <c r="K242" i="3"/>
  <c r="J242" i="3"/>
  <c r="I242" i="3"/>
  <c r="H242" i="3"/>
  <c r="G242" i="3"/>
  <c r="BA241" i="3"/>
  <c r="BF241" i="3"/>
  <c r="BB241" i="3"/>
  <c r="CU241" i="3" s="1"/>
  <c r="BH241" i="3"/>
  <c r="DA241" i="3" s="1"/>
  <c r="BG241" i="3"/>
  <c r="CZ241" i="3" s="1"/>
  <c r="BD241" i="3"/>
  <c r="CW241" i="3" s="1"/>
  <c r="BC241" i="3"/>
  <c r="CV241" i="3" s="1"/>
  <c r="AZ241" i="3"/>
  <c r="CS241" i="3" s="1"/>
  <c r="BE241" i="3"/>
  <c r="O241" i="3"/>
  <c r="N241" i="3"/>
  <c r="M241" i="3"/>
  <c r="L241" i="3"/>
  <c r="K241" i="3"/>
  <c r="J241" i="3"/>
  <c r="I241" i="3"/>
  <c r="H241" i="3"/>
  <c r="G241" i="3"/>
  <c r="DF241" i="3"/>
  <c r="BF240" i="3"/>
  <c r="BB240" i="3"/>
  <c r="CU240" i="3" s="1"/>
  <c r="BG240" i="3"/>
  <c r="CZ240" i="3" s="1"/>
  <c r="BC240" i="3"/>
  <c r="CV240" i="3" s="1"/>
  <c r="BH240" i="3"/>
  <c r="DA240" i="3" s="1"/>
  <c r="BE240" i="3"/>
  <c r="BD240" i="3"/>
  <c r="CW240" i="3" s="1"/>
  <c r="BA240" i="3"/>
  <c r="AZ240" i="3"/>
  <c r="CS240" i="3" s="1"/>
  <c r="O240" i="3"/>
  <c r="N240" i="3"/>
  <c r="N234" i="3" s="1"/>
  <c r="M240" i="3"/>
  <c r="L240" i="3"/>
  <c r="K240" i="3"/>
  <c r="J240" i="3"/>
  <c r="I240" i="3"/>
  <c r="H240" i="3"/>
  <c r="G240" i="3"/>
  <c r="DF240" i="3"/>
  <c r="DF239" i="3"/>
  <c r="CQ234" i="3"/>
  <c r="CM234" i="3"/>
  <c r="BW234" i="3"/>
  <c r="BS234" i="3"/>
  <c r="BE239" i="3"/>
  <c r="BA239" i="3"/>
  <c r="BC239" i="3"/>
  <c r="CV239" i="3" s="1"/>
  <c r="O239" i="3"/>
  <c r="O234" i="3" s="1"/>
  <c r="N239" i="3"/>
  <c r="M239" i="3"/>
  <c r="L239" i="3"/>
  <c r="K239" i="3"/>
  <c r="K234" i="3" s="1"/>
  <c r="J239" i="3"/>
  <c r="I239" i="3"/>
  <c r="H239" i="3"/>
  <c r="G239" i="3"/>
  <c r="G234" i="3" s="1"/>
  <c r="BG238" i="3"/>
  <c r="CZ238" i="3" s="1"/>
  <c r="BF238" i="3"/>
  <c r="BC238" i="3"/>
  <c r="CV238" i="3" s="1"/>
  <c r="BB238" i="3"/>
  <c r="CU238" i="3" s="1"/>
  <c r="BH238" i="3"/>
  <c r="DA238" i="3" s="1"/>
  <c r="BD238" i="3"/>
  <c r="CW238" i="3" s="1"/>
  <c r="AZ238" i="3"/>
  <c r="CS238" i="3" s="1"/>
  <c r="O238" i="3"/>
  <c r="N238" i="3"/>
  <c r="M238" i="3"/>
  <c r="L238" i="3"/>
  <c r="L234" i="3" s="1"/>
  <c r="K238" i="3"/>
  <c r="J238" i="3"/>
  <c r="I238" i="3"/>
  <c r="H238" i="3"/>
  <c r="H234" i="3" s="1"/>
  <c r="G238" i="3"/>
  <c r="DF238" i="3"/>
  <c r="CO234" i="3"/>
  <c r="CK234" i="3"/>
  <c r="BY234" i="3"/>
  <c r="BU234" i="3"/>
  <c r="BG237" i="3"/>
  <c r="CZ237" i="3" s="1"/>
  <c r="BC237" i="3"/>
  <c r="CV237" i="3" s="1"/>
  <c r="AZ237" i="3"/>
  <c r="CS237" i="3" s="1"/>
  <c r="BE237" i="3"/>
  <c r="O237" i="3"/>
  <c r="N237" i="3"/>
  <c r="M237" i="3"/>
  <c r="M234" i="3" s="1"/>
  <c r="L237" i="3"/>
  <c r="K237" i="3"/>
  <c r="J237" i="3"/>
  <c r="I237" i="3"/>
  <c r="I234" i="3" s="1"/>
  <c r="H237" i="3"/>
  <c r="G237" i="3"/>
  <c r="DF237" i="3"/>
  <c r="BF236" i="3"/>
  <c r="BB236" i="3"/>
  <c r="CU236" i="3" s="1"/>
  <c r="BG236" i="3"/>
  <c r="CZ236" i="3" s="1"/>
  <c r="BC236" i="3"/>
  <c r="CV236" i="3" s="1"/>
  <c r="BH236" i="3"/>
  <c r="DA236" i="3" s="1"/>
  <c r="BD236" i="3"/>
  <c r="CW236" i="3" s="1"/>
  <c r="AZ236" i="3"/>
  <c r="CS236" i="3" s="1"/>
  <c r="BE236" i="3"/>
  <c r="BA236" i="3"/>
  <c r="O236" i="3"/>
  <c r="N236" i="3"/>
  <c r="M236" i="3"/>
  <c r="L236" i="3"/>
  <c r="K236" i="3"/>
  <c r="J236" i="3"/>
  <c r="I236" i="3"/>
  <c r="H236" i="3"/>
  <c r="G236" i="3"/>
  <c r="DF236" i="3"/>
  <c r="DF235" i="3"/>
  <c r="BG235" i="3"/>
  <c r="AZ235" i="3"/>
  <c r="BA235" i="3"/>
  <c r="AY234" i="3"/>
  <c r="AX234" i="3"/>
  <c r="AW234" i="3"/>
  <c r="AV234" i="3"/>
  <c r="AU234" i="3"/>
  <c r="AT234" i="3"/>
  <c r="AS234" i="3"/>
  <c r="AR234" i="3"/>
  <c r="AQ234" i="3"/>
  <c r="AP234" i="3"/>
  <c r="AO234" i="3"/>
  <c r="AN234" i="3"/>
  <c r="AM234" i="3"/>
  <c r="AL234" i="3"/>
  <c r="AK234" i="3"/>
  <c r="AJ234" i="3"/>
  <c r="AI234" i="3"/>
  <c r="AH234" i="3"/>
  <c r="AG234" i="3"/>
  <c r="AF234" i="3"/>
  <c r="AE234" i="3"/>
  <c r="AD234" i="3"/>
  <c r="AC234" i="3"/>
  <c r="AB234" i="3"/>
  <c r="AA234" i="3"/>
  <c r="Z234" i="3"/>
  <c r="Y234" i="3"/>
  <c r="X234" i="3"/>
  <c r="W234" i="3"/>
  <c r="V234" i="3"/>
  <c r="U234" i="3"/>
  <c r="T234" i="3"/>
  <c r="S234" i="3"/>
  <c r="R234" i="3"/>
  <c r="Q234" i="3"/>
  <c r="P234" i="3"/>
  <c r="J234" i="3"/>
  <c r="DF234" i="3"/>
  <c r="DF233" i="3"/>
  <c r="DA233" i="3"/>
  <c r="CZ233" i="3"/>
  <c r="CW233" i="3"/>
  <c r="CV233" i="3"/>
  <c r="CU233" i="3"/>
  <c r="CS233" i="3"/>
  <c r="AZ232" i="3"/>
  <c r="CS232" i="3" s="1"/>
  <c r="BE232" i="3"/>
  <c r="BA232" i="3"/>
  <c r="BF232" i="3"/>
  <c r="BB232" i="3"/>
  <c r="CU232" i="3" s="1"/>
  <c r="BG232" i="3"/>
  <c r="CZ232" i="3" s="1"/>
  <c r="BC232" i="3"/>
  <c r="CV232" i="3" s="1"/>
  <c r="BH232" i="3"/>
  <c r="DA232" i="3" s="1"/>
  <c r="BD232" i="3"/>
  <c r="CW232" i="3" s="1"/>
  <c r="O232" i="3"/>
  <c r="N232" i="3"/>
  <c r="M232" i="3"/>
  <c r="L232" i="3"/>
  <c r="K232" i="3"/>
  <c r="J232" i="3"/>
  <c r="I232" i="3"/>
  <c r="H232" i="3"/>
  <c r="G232" i="3"/>
  <c r="DF232" i="3"/>
  <c r="BE231" i="3"/>
  <c r="BA231" i="3"/>
  <c r="BF231" i="3"/>
  <c r="BB231" i="3"/>
  <c r="CU231" i="3" s="1"/>
  <c r="BG231" i="3"/>
  <c r="CZ231" i="3" s="1"/>
  <c r="BC231" i="3"/>
  <c r="CV231" i="3" s="1"/>
  <c r="BH231" i="3"/>
  <c r="DA231" i="3" s="1"/>
  <c r="BD231" i="3"/>
  <c r="CW231" i="3" s="1"/>
  <c r="AZ231" i="3"/>
  <c r="CS231" i="3" s="1"/>
  <c r="O231" i="3"/>
  <c r="N231" i="3"/>
  <c r="M231" i="3"/>
  <c r="L231" i="3"/>
  <c r="K231" i="3"/>
  <c r="J231" i="3"/>
  <c r="I231" i="3"/>
  <c r="H231" i="3"/>
  <c r="G231" i="3"/>
  <c r="DF231" i="3"/>
  <c r="DA230" i="3"/>
  <c r="BF230" i="3"/>
  <c r="BB230" i="3"/>
  <c r="CU230" i="3" s="1"/>
  <c r="BG230" i="3"/>
  <c r="CZ230" i="3" s="1"/>
  <c r="BC230" i="3"/>
  <c r="CV230" i="3" s="1"/>
  <c r="BH230" i="3"/>
  <c r="BD230" i="3"/>
  <c r="CW230" i="3" s="1"/>
  <c r="AZ230" i="3"/>
  <c r="CS230" i="3" s="1"/>
  <c r="BE230" i="3"/>
  <c r="BA230" i="3"/>
  <c r="O230" i="3"/>
  <c r="N230" i="3"/>
  <c r="M230" i="3"/>
  <c r="L230" i="3"/>
  <c r="K230" i="3"/>
  <c r="J230" i="3"/>
  <c r="I230" i="3"/>
  <c r="H230" i="3"/>
  <c r="G230" i="3"/>
  <c r="DF230" i="3"/>
  <c r="DF229" i="3"/>
  <c r="BG229" i="3"/>
  <c r="CZ229" i="3" s="1"/>
  <c r="BC229" i="3"/>
  <c r="CV229" i="3" s="1"/>
  <c r="BH229" i="3"/>
  <c r="DA229" i="3" s="1"/>
  <c r="BD229" i="3"/>
  <c r="CW229" i="3" s="1"/>
  <c r="AZ229" i="3"/>
  <c r="CS229" i="3" s="1"/>
  <c r="BE229" i="3"/>
  <c r="BA229" i="3"/>
  <c r="BF229" i="3"/>
  <c r="BB229" i="3"/>
  <c r="CU229" i="3" s="1"/>
  <c r="O229" i="3"/>
  <c r="N229" i="3"/>
  <c r="M229" i="3"/>
  <c r="L229" i="3"/>
  <c r="K229" i="3"/>
  <c r="J229" i="3"/>
  <c r="I229" i="3"/>
  <c r="H229" i="3"/>
  <c r="G229" i="3"/>
  <c r="BE228" i="3"/>
  <c r="BA228" i="3"/>
  <c r="BF228" i="3"/>
  <c r="BB228" i="3"/>
  <c r="CU228" i="3" s="1"/>
  <c r="BG228" i="3"/>
  <c r="CZ228" i="3" s="1"/>
  <c r="BC228" i="3"/>
  <c r="CV228" i="3" s="1"/>
  <c r="BH228" i="3"/>
  <c r="DA228" i="3" s="1"/>
  <c r="BD228" i="3"/>
  <c r="CW228" i="3" s="1"/>
  <c r="AZ228" i="3"/>
  <c r="CS228" i="3" s="1"/>
  <c r="O228" i="3"/>
  <c r="N228" i="3"/>
  <c r="M228" i="3"/>
  <c r="L228" i="3"/>
  <c r="K228" i="3"/>
  <c r="J228" i="3"/>
  <c r="I228" i="3"/>
  <c r="H228" i="3"/>
  <c r="G228" i="3"/>
  <c r="DF228" i="3"/>
  <c r="BE227" i="3"/>
  <c r="BA227" i="3"/>
  <c r="BF227" i="3"/>
  <c r="BB227" i="3"/>
  <c r="CU227" i="3" s="1"/>
  <c r="BG227" i="3"/>
  <c r="CZ227" i="3" s="1"/>
  <c r="BC227" i="3"/>
  <c r="CV227" i="3" s="1"/>
  <c r="BH227" i="3"/>
  <c r="DA227" i="3" s="1"/>
  <c r="BD227" i="3"/>
  <c r="CW227" i="3" s="1"/>
  <c r="AZ227" i="3"/>
  <c r="CS227" i="3" s="1"/>
  <c r="O227" i="3"/>
  <c r="N227" i="3"/>
  <c r="M227" i="3"/>
  <c r="L227" i="3"/>
  <c r="K227" i="3"/>
  <c r="J227" i="3"/>
  <c r="I227" i="3"/>
  <c r="H227" i="3"/>
  <c r="G227" i="3"/>
  <c r="DF227" i="3"/>
  <c r="BF226" i="3"/>
  <c r="BB226" i="3"/>
  <c r="CU226" i="3" s="1"/>
  <c r="BG226" i="3"/>
  <c r="CZ226" i="3" s="1"/>
  <c r="BC226" i="3"/>
  <c r="CV226" i="3" s="1"/>
  <c r="BH226" i="3"/>
  <c r="DA226" i="3" s="1"/>
  <c r="BD226" i="3"/>
  <c r="CW226" i="3" s="1"/>
  <c r="AZ226" i="3"/>
  <c r="CS226" i="3" s="1"/>
  <c r="BE226" i="3"/>
  <c r="BA226" i="3"/>
  <c r="O226" i="3"/>
  <c r="N226" i="3"/>
  <c r="M226" i="3"/>
  <c r="L226" i="3"/>
  <c r="K226" i="3"/>
  <c r="J226" i="3"/>
  <c r="I226" i="3"/>
  <c r="H226" i="3"/>
  <c r="G226" i="3"/>
  <c r="DF226" i="3"/>
  <c r="DF225" i="3"/>
  <c r="BG225" i="3"/>
  <c r="CZ225" i="3" s="1"/>
  <c r="BH225" i="3"/>
  <c r="DA225" i="3" s="1"/>
  <c r="BD225" i="3"/>
  <c r="CW225" i="3" s="1"/>
  <c r="AZ225" i="3"/>
  <c r="CS225" i="3" s="1"/>
  <c r="BE225" i="3"/>
  <c r="BA225" i="3"/>
  <c r="BF225" i="3"/>
  <c r="BB225" i="3"/>
  <c r="CU225" i="3" s="1"/>
  <c r="BC225" i="3"/>
  <c r="CV225" i="3" s="1"/>
  <c r="O225" i="3"/>
  <c r="N225" i="3"/>
  <c r="M225" i="3"/>
  <c r="L225" i="3"/>
  <c r="K225" i="3"/>
  <c r="J225" i="3"/>
  <c r="I225" i="3"/>
  <c r="H225" i="3"/>
  <c r="G225" i="3"/>
  <c r="BE224" i="3"/>
  <c r="BA224" i="3"/>
  <c r="BF224" i="3"/>
  <c r="BB224" i="3"/>
  <c r="CU224" i="3" s="1"/>
  <c r="BG224" i="3"/>
  <c r="CZ224" i="3" s="1"/>
  <c r="BC224" i="3"/>
  <c r="CV224" i="3" s="1"/>
  <c r="BH224" i="3"/>
  <c r="DA224" i="3" s="1"/>
  <c r="BD224" i="3"/>
  <c r="CW224" i="3" s="1"/>
  <c r="AZ224" i="3"/>
  <c r="CS224" i="3" s="1"/>
  <c r="O224" i="3"/>
  <c r="N224" i="3"/>
  <c r="M224" i="3"/>
  <c r="L224" i="3"/>
  <c r="K224" i="3"/>
  <c r="J224" i="3"/>
  <c r="I224" i="3"/>
  <c r="H224" i="3"/>
  <c r="G224" i="3"/>
  <c r="DF224" i="3"/>
  <c r="BE223" i="3"/>
  <c r="BA223" i="3"/>
  <c r="BF223" i="3"/>
  <c r="BB223" i="3"/>
  <c r="CU223" i="3" s="1"/>
  <c r="BG223" i="3"/>
  <c r="CZ223" i="3" s="1"/>
  <c r="BC223" i="3"/>
  <c r="CV223" i="3" s="1"/>
  <c r="BH223" i="3"/>
  <c r="DA223" i="3" s="1"/>
  <c r="BD223" i="3"/>
  <c r="CW223" i="3" s="1"/>
  <c r="AZ223" i="3"/>
  <c r="CS223" i="3" s="1"/>
  <c r="O223" i="3"/>
  <c r="N223" i="3"/>
  <c r="M223" i="3"/>
  <c r="L223" i="3"/>
  <c r="K223" i="3"/>
  <c r="J223" i="3"/>
  <c r="I223" i="3"/>
  <c r="H223" i="3"/>
  <c r="G223" i="3"/>
  <c r="DF223" i="3"/>
  <c r="BF222" i="3"/>
  <c r="BB222" i="3"/>
  <c r="CU222" i="3" s="1"/>
  <c r="BG222" i="3"/>
  <c r="CZ222" i="3" s="1"/>
  <c r="BC222" i="3"/>
  <c r="CV222" i="3" s="1"/>
  <c r="BH222" i="3"/>
  <c r="DA222" i="3" s="1"/>
  <c r="BD222" i="3"/>
  <c r="CW222" i="3" s="1"/>
  <c r="AZ222" i="3"/>
  <c r="CS222" i="3" s="1"/>
  <c r="BE222" i="3"/>
  <c r="BA222" i="3"/>
  <c r="O222" i="3"/>
  <c r="N222" i="3"/>
  <c r="M222" i="3"/>
  <c r="L222" i="3"/>
  <c r="K222" i="3"/>
  <c r="J222" i="3"/>
  <c r="I222" i="3"/>
  <c r="H222" i="3"/>
  <c r="G222" i="3"/>
  <c r="DF222" i="3"/>
  <c r="DF221" i="3"/>
  <c r="BG221" i="3"/>
  <c r="CZ221" i="3" s="1"/>
  <c r="BH221" i="3"/>
  <c r="DA221" i="3" s="1"/>
  <c r="BD221" i="3"/>
  <c r="CW221" i="3" s="1"/>
  <c r="AZ221" i="3"/>
  <c r="CS221" i="3" s="1"/>
  <c r="BE221" i="3"/>
  <c r="BA221" i="3"/>
  <c r="BF221" i="3"/>
  <c r="BB221" i="3"/>
  <c r="CU221" i="3" s="1"/>
  <c r="BC221" i="3"/>
  <c r="CV221" i="3" s="1"/>
  <c r="O221" i="3"/>
  <c r="N221" i="3"/>
  <c r="M221" i="3"/>
  <c r="L221" i="3"/>
  <c r="K221" i="3"/>
  <c r="J221" i="3"/>
  <c r="I221" i="3"/>
  <c r="H221" i="3"/>
  <c r="G221" i="3"/>
  <c r="BE220" i="3"/>
  <c r="BA220" i="3"/>
  <c r="CC209" i="3"/>
  <c r="BG220" i="3"/>
  <c r="CZ220" i="3" s="1"/>
  <c r="BC220" i="3"/>
  <c r="CV220" i="3" s="1"/>
  <c r="BH220" i="3"/>
  <c r="DA220" i="3" s="1"/>
  <c r="BD220" i="3"/>
  <c r="CW220" i="3" s="1"/>
  <c r="AZ220" i="3"/>
  <c r="CS220" i="3" s="1"/>
  <c r="O220" i="3"/>
  <c r="N220" i="3"/>
  <c r="M220" i="3"/>
  <c r="L220" i="3"/>
  <c r="K220" i="3"/>
  <c r="J220" i="3"/>
  <c r="I220" i="3"/>
  <c r="H220" i="3"/>
  <c r="G220" i="3"/>
  <c r="DF220" i="3"/>
  <c r="BF219" i="3"/>
  <c r="BB219" i="3"/>
  <c r="CU219" i="3" s="1"/>
  <c r="BH219" i="3"/>
  <c r="DA219" i="3" s="1"/>
  <c r="BD219" i="3"/>
  <c r="CW219" i="3" s="1"/>
  <c r="AZ219" i="3"/>
  <c r="CS219" i="3" s="1"/>
  <c r="BE219" i="3"/>
  <c r="BA219" i="3"/>
  <c r="O219" i="3"/>
  <c r="N219" i="3"/>
  <c r="M219" i="3"/>
  <c r="L219" i="3"/>
  <c r="K219" i="3"/>
  <c r="J219" i="3"/>
  <c r="I219" i="3"/>
  <c r="H219" i="3"/>
  <c r="G219" i="3"/>
  <c r="DF219" i="3"/>
  <c r="DF218" i="3"/>
  <c r="BD218" i="3"/>
  <c r="CW218" i="3" s="1"/>
  <c r="AZ218" i="3"/>
  <c r="CS218" i="3" s="1"/>
  <c r="BF218" i="3"/>
  <c r="BB218" i="3"/>
  <c r="CU218" i="3" s="1"/>
  <c r="BG218" i="3"/>
  <c r="CZ218" i="3" s="1"/>
  <c r="BC218" i="3"/>
  <c r="CV218" i="3" s="1"/>
  <c r="BH218" i="3"/>
  <c r="DA218" i="3" s="1"/>
  <c r="O218" i="3"/>
  <c r="N218" i="3"/>
  <c r="M218" i="3"/>
  <c r="L218" i="3"/>
  <c r="K218" i="3"/>
  <c r="J218" i="3"/>
  <c r="I218" i="3"/>
  <c r="H218" i="3"/>
  <c r="G218" i="3"/>
  <c r="CZ217" i="3"/>
  <c r="BE217" i="3"/>
  <c r="BG217" i="3"/>
  <c r="BC217" i="3"/>
  <c r="CV217" i="3" s="1"/>
  <c r="BH217" i="3"/>
  <c r="DA217" i="3" s="1"/>
  <c r="BD217" i="3"/>
  <c r="CW217" i="3" s="1"/>
  <c r="AZ217" i="3"/>
  <c r="CS217" i="3" s="1"/>
  <c r="BA217" i="3"/>
  <c r="O217" i="3"/>
  <c r="N217" i="3"/>
  <c r="M217" i="3"/>
  <c r="L217" i="3"/>
  <c r="K217" i="3"/>
  <c r="J217" i="3"/>
  <c r="I217" i="3"/>
  <c r="H217" i="3"/>
  <c r="G217" i="3"/>
  <c r="DF217" i="3"/>
  <c r="BA216" i="3"/>
  <c r="BF216" i="3"/>
  <c r="BB216" i="3"/>
  <c r="CU216" i="3" s="1"/>
  <c r="BH216" i="3"/>
  <c r="DA216" i="3" s="1"/>
  <c r="BG216" i="3"/>
  <c r="CZ216" i="3" s="1"/>
  <c r="BD216" i="3"/>
  <c r="CW216" i="3" s="1"/>
  <c r="BC216" i="3"/>
  <c r="CV216" i="3" s="1"/>
  <c r="AZ216" i="3"/>
  <c r="CS216" i="3" s="1"/>
  <c r="BE216" i="3"/>
  <c r="O216" i="3"/>
  <c r="N216" i="3"/>
  <c r="M216" i="3"/>
  <c r="L216" i="3"/>
  <c r="K216" i="3"/>
  <c r="J216" i="3"/>
  <c r="I216" i="3"/>
  <c r="H216" i="3"/>
  <c r="G216" i="3"/>
  <c r="DF216" i="3"/>
  <c r="CV215" i="3"/>
  <c r="BH215" i="3"/>
  <c r="DA215" i="3" s="1"/>
  <c r="BD215" i="3"/>
  <c r="CW215" i="3" s="1"/>
  <c r="AZ215" i="3"/>
  <c r="CS215" i="3" s="1"/>
  <c r="BF215" i="3"/>
  <c r="BE215" i="3"/>
  <c r="BB215" i="3"/>
  <c r="CU215" i="3" s="1"/>
  <c r="BA215" i="3"/>
  <c r="BG215" i="3"/>
  <c r="CZ215" i="3" s="1"/>
  <c r="BC215" i="3"/>
  <c r="O215" i="3"/>
  <c r="N215" i="3"/>
  <c r="M215" i="3"/>
  <c r="L215" i="3"/>
  <c r="K215" i="3"/>
  <c r="J215" i="3"/>
  <c r="I215" i="3"/>
  <c r="H215" i="3"/>
  <c r="G215" i="3"/>
  <c r="DF215" i="3"/>
  <c r="DF214" i="3"/>
  <c r="BE214" i="3"/>
  <c r="BA214" i="3"/>
  <c r="BG214" i="3"/>
  <c r="CZ214" i="3" s="1"/>
  <c r="BF214" i="3"/>
  <c r="BC214" i="3"/>
  <c r="CV214" i="3" s="1"/>
  <c r="BB214" i="3"/>
  <c r="CU214" i="3" s="1"/>
  <c r="BH214" i="3"/>
  <c r="DA214" i="3" s="1"/>
  <c r="BD214" i="3"/>
  <c r="CW214" i="3" s="1"/>
  <c r="AZ214" i="3"/>
  <c r="CS214" i="3" s="1"/>
  <c r="O214" i="3"/>
  <c r="N214" i="3"/>
  <c r="M214" i="3"/>
  <c r="L214" i="3"/>
  <c r="K214" i="3"/>
  <c r="J214" i="3"/>
  <c r="I214" i="3"/>
  <c r="H214" i="3"/>
  <c r="G214" i="3"/>
  <c r="CG209" i="3"/>
  <c r="BF213" i="3"/>
  <c r="BB213" i="3"/>
  <c r="CU213" i="3" s="1"/>
  <c r="BH213" i="3"/>
  <c r="DA213" i="3" s="1"/>
  <c r="BG213" i="3"/>
  <c r="CZ213" i="3" s="1"/>
  <c r="BD213" i="3"/>
  <c r="CW213" i="3" s="1"/>
  <c r="BC213" i="3"/>
  <c r="CV213" i="3" s="1"/>
  <c r="BE213" i="3"/>
  <c r="O213" i="3"/>
  <c r="N213" i="3"/>
  <c r="M213" i="3"/>
  <c r="L213" i="3"/>
  <c r="K213" i="3"/>
  <c r="J213" i="3"/>
  <c r="I213" i="3"/>
  <c r="I209" i="3" s="1"/>
  <c r="H213" i="3"/>
  <c r="G213" i="3"/>
  <c r="DF213" i="3"/>
  <c r="BG212" i="3"/>
  <c r="CZ212" i="3" s="1"/>
  <c r="BC212" i="3"/>
  <c r="CV212" i="3" s="1"/>
  <c r="BH212" i="3"/>
  <c r="DA212" i="3" s="1"/>
  <c r="BD212" i="3"/>
  <c r="CW212" i="3" s="1"/>
  <c r="AZ212" i="3"/>
  <c r="CS212" i="3" s="1"/>
  <c r="O212" i="3"/>
  <c r="N212" i="3"/>
  <c r="N209" i="3" s="1"/>
  <c r="N24" i="3" s="1"/>
  <c r="M212" i="3"/>
  <c r="L212" i="3"/>
  <c r="K212" i="3"/>
  <c r="J212" i="3"/>
  <c r="J209" i="3" s="1"/>
  <c r="J24" i="3" s="1"/>
  <c r="I212" i="3"/>
  <c r="H212" i="3"/>
  <c r="G212" i="3"/>
  <c r="DF212" i="3"/>
  <c r="DF211" i="3"/>
  <c r="BG211" i="3"/>
  <c r="CZ211" i="3" s="1"/>
  <c r="BC211" i="3"/>
  <c r="CV211" i="3" s="1"/>
  <c r="BH211" i="3"/>
  <c r="DA211" i="3" s="1"/>
  <c r="BD211" i="3"/>
  <c r="CW211" i="3" s="1"/>
  <c r="AZ211" i="3"/>
  <c r="CS211" i="3" s="1"/>
  <c r="BF211" i="3"/>
  <c r="BE211" i="3"/>
  <c r="BB211" i="3"/>
  <c r="CU211" i="3" s="1"/>
  <c r="BA211" i="3"/>
  <c r="O211" i="3"/>
  <c r="N211" i="3"/>
  <c r="M211" i="3"/>
  <c r="L211" i="3"/>
  <c r="K211" i="3"/>
  <c r="J211" i="3"/>
  <c r="I211" i="3"/>
  <c r="H211" i="3"/>
  <c r="G211" i="3"/>
  <c r="DF210" i="3"/>
  <c r="CR209" i="3"/>
  <c r="CF209" i="3"/>
  <c r="CB209" i="3"/>
  <c r="BX209" i="3"/>
  <c r="BT209" i="3"/>
  <c r="BH210" i="3"/>
  <c r="O210" i="3"/>
  <c r="N210" i="3"/>
  <c r="M210" i="3"/>
  <c r="L210" i="3"/>
  <c r="K210" i="3"/>
  <c r="J210" i="3"/>
  <c r="I210" i="3"/>
  <c r="H210" i="3"/>
  <c r="G210" i="3"/>
  <c r="BQ209" i="3"/>
  <c r="BM209" i="3"/>
  <c r="AY209" i="3"/>
  <c r="AX209" i="3"/>
  <c r="AW209" i="3"/>
  <c r="AV209" i="3"/>
  <c r="AU209" i="3"/>
  <c r="AT209" i="3"/>
  <c r="AS209" i="3"/>
  <c r="AR209" i="3"/>
  <c r="AQ209" i="3"/>
  <c r="AP209" i="3"/>
  <c r="AO209" i="3"/>
  <c r="AN209" i="3"/>
  <c r="AM209" i="3"/>
  <c r="AL209" i="3"/>
  <c r="AK209" i="3"/>
  <c r="AJ209" i="3"/>
  <c r="AI209" i="3"/>
  <c r="AH209" i="3"/>
  <c r="AG209" i="3"/>
  <c r="AF209" i="3"/>
  <c r="AE209" i="3"/>
  <c r="AD209" i="3"/>
  <c r="AC209" i="3"/>
  <c r="AB209" i="3"/>
  <c r="AA209" i="3"/>
  <c r="Z209" i="3"/>
  <c r="Y209" i="3"/>
  <c r="X209" i="3"/>
  <c r="W209" i="3"/>
  <c r="V209" i="3"/>
  <c r="U209" i="3"/>
  <c r="T209" i="3"/>
  <c r="S209" i="3"/>
  <c r="R209" i="3"/>
  <c r="Q209" i="3"/>
  <c r="P209" i="3"/>
  <c r="M209" i="3"/>
  <c r="DF209" i="3"/>
  <c r="DA208" i="3"/>
  <c r="CZ208" i="3"/>
  <c r="CW208" i="3"/>
  <c r="CV208" i="3"/>
  <c r="CU208" i="3"/>
  <c r="CS208" i="3"/>
  <c r="DF208" i="3"/>
  <c r="DF207" i="3"/>
  <c r="DA207" i="3"/>
  <c r="CZ207" i="3"/>
  <c r="CW207" i="3"/>
  <c r="CV207" i="3"/>
  <c r="CU207" i="3"/>
  <c r="CS207" i="3"/>
  <c r="CZ206" i="3"/>
  <c r="CS206" i="3"/>
  <c r="CR206" i="3"/>
  <c r="CQ206" i="3"/>
  <c r="CP206" i="3"/>
  <c r="CO206" i="3"/>
  <c r="CN206" i="3"/>
  <c r="CM206" i="3"/>
  <c r="CL206" i="3"/>
  <c r="CK206" i="3"/>
  <c r="CJ206" i="3"/>
  <c r="CI206" i="3"/>
  <c r="CH206" i="3"/>
  <c r="CG206" i="3"/>
  <c r="CF206" i="3"/>
  <c r="CE206" i="3"/>
  <c r="CD206" i="3"/>
  <c r="CC206" i="3"/>
  <c r="CB206" i="3"/>
  <c r="CA206" i="3"/>
  <c r="BZ206" i="3"/>
  <c r="BY206" i="3"/>
  <c r="BX206" i="3"/>
  <c r="BW206" i="3"/>
  <c r="BV206" i="3"/>
  <c r="BU206" i="3"/>
  <c r="BT206" i="3"/>
  <c r="BS206" i="3"/>
  <c r="BR206" i="3"/>
  <c r="BQ206" i="3"/>
  <c r="BP206" i="3"/>
  <c r="BO206" i="3"/>
  <c r="BN206" i="3"/>
  <c r="BM206" i="3"/>
  <c r="BL206" i="3"/>
  <c r="BK206" i="3"/>
  <c r="BJ206" i="3"/>
  <c r="BI206" i="3"/>
  <c r="BH206" i="3"/>
  <c r="DA206" i="3" s="1"/>
  <c r="BG206" i="3"/>
  <c r="BF206" i="3"/>
  <c r="BE206" i="3"/>
  <c r="BD206" i="3"/>
  <c r="CW206" i="3" s="1"/>
  <c r="BC206" i="3"/>
  <c r="CV206" i="3" s="1"/>
  <c r="BB206" i="3"/>
  <c r="CU206" i="3" s="1"/>
  <c r="BA206" i="3"/>
  <c r="AZ206" i="3"/>
  <c r="AY206" i="3"/>
  <c r="AX206" i="3"/>
  <c r="AW206" i="3"/>
  <c r="AV206" i="3"/>
  <c r="AU206" i="3"/>
  <c r="AT206" i="3"/>
  <c r="AS206" i="3"/>
  <c r="AR206" i="3"/>
  <c r="AQ206" i="3"/>
  <c r="AP206" i="3"/>
  <c r="AO206" i="3"/>
  <c r="AN206" i="3"/>
  <c r="AM206" i="3"/>
  <c r="AL206" i="3"/>
  <c r="AK206" i="3"/>
  <c r="AJ206" i="3"/>
  <c r="AI206" i="3"/>
  <c r="AH206" i="3"/>
  <c r="AG206" i="3"/>
  <c r="AF206" i="3"/>
  <c r="AE206" i="3"/>
  <c r="AD206" i="3"/>
  <c r="AC206" i="3"/>
  <c r="AB206" i="3"/>
  <c r="AA206" i="3"/>
  <c r="Z206" i="3"/>
  <c r="Y206" i="3"/>
  <c r="X206" i="3"/>
  <c r="W206" i="3"/>
  <c r="V206" i="3"/>
  <c r="U206" i="3"/>
  <c r="T206" i="3"/>
  <c r="S206" i="3"/>
  <c r="R206" i="3"/>
  <c r="Q206" i="3"/>
  <c r="P206" i="3"/>
  <c r="O206" i="3"/>
  <c r="N206" i="3"/>
  <c r="M206" i="3"/>
  <c r="L206" i="3"/>
  <c r="K206" i="3"/>
  <c r="J206" i="3"/>
  <c r="I206" i="3"/>
  <c r="H206" i="3"/>
  <c r="G206" i="3"/>
  <c r="DF206" i="3"/>
  <c r="BF205" i="3"/>
  <c r="BB205" i="3"/>
  <c r="CU205" i="3" s="1"/>
  <c r="BG205" i="3"/>
  <c r="CZ205" i="3" s="1"/>
  <c r="BC205" i="3"/>
  <c r="CV205" i="3" s="1"/>
  <c r="BH205" i="3"/>
  <c r="DA205" i="3" s="1"/>
  <c r="BD205" i="3"/>
  <c r="CW205" i="3" s="1"/>
  <c r="AZ205" i="3"/>
  <c r="CS205" i="3" s="1"/>
  <c r="BE205" i="3"/>
  <c r="BA205" i="3"/>
  <c r="N205" i="3"/>
  <c r="M205" i="3"/>
  <c r="L205" i="3"/>
  <c r="K205" i="3"/>
  <c r="J205" i="3"/>
  <c r="I205" i="3"/>
  <c r="H205" i="3"/>
  <c r="G205" i="3"/>
  <c r="DF205" i="3"/>
  <c r="BF204" i="3"/>
  <c r="BB204" i="3"/>
  <c r="BH204" i="3"/>
  <c r="BD204" i="3"/>
  <c r="AZ204" i="3"/>
  <c r="BE204" i="3"/>
  <c r="BA204" i="3"/>
  <c r="DF204" i="3"/>
  <c r="BF203" i="3"/>
  <c r="BB203" i="3"/>
  <c r="CU203" i="3" s="1"/>
  <c r="BH203" i="3"/>
  <c r="DA203" i="3" s="1"/>
  <c r="BD203" i="3"/>
  <c r="CW203" i="3" s="1"/>
  <c r="AZ203" i="3"/>
  <c r="CS203" i="3" s="1"/>
  <c r="BE203" i="3"/>
  <c r="BA203" i="3"/>
  <c r="O203" i="3"/>
  <c r="N203" i="3"/>
  <c r="M203" i="3"/>
  <c r="L203" i="3"/>
  <c r="K203" i="3"/>
  <c r="J203" i="3"/>
  <c r="I203" i="3"/>
  <c r="H203" i="3"/>
  <c r="G203" i="3"/>
  <c r="DF203" i="3"/>
  <c r="DF202" i="3"/>
  <c r="AZ202" i="3"/>
  <c r="CS202" i="3" s="1"/>
  <c r="BF202" i="3"/>
  <c r="BB202" i="3"/>
  <c r="CU202" i="3" s="1"/>
  <c r="BG202" i="3"/>
  <c r="CZ202" i="3" s="1"/>
  <c r="BC202" i="3"/>
  <c r="CV202" i="3" s="1"/>
  <c r="BH202" i="3"/>
  <c r="DA202" i="3" s="1"/>
  <c r="BD202" i="3"/>
  <c r="CW202" i="3" s="1"/>
  <c r="O202" i="3"/>
  <c r="N202" i="3"/>
  <c r="M202" i="3"/>
  <c r="L202" i="3"/>
  <c r="K202" i="3"/>
  <c r="J202" i="3"/>
  <c r="I202" i="3"/>
  <c r="H202" i="3"/>
  <c r="G202" i="3"/>
  <c r="CZ201" i="3"/>
  <c r="BE201" i="3"/>
  <c r="BA201" i="3"/>
  <c r="BG201" i="3"/>
  <c r="BC201" i="3"/>
  <c r="CV201" i="3" s="1"/>
  <c r="BH201" i="3"/>
  <c r="DA201" i="3" s="1"/>
  <c r="BD201" i="3"/>
  <c r="CW201" i="3" s="1"/>
  <c r="AZ201" i="3"/>
  <c r="CS201" i="3" s="1"/>
  <c r="O201" i="3"/>
  <c r="N201" i="3"/>
  <c r="M201" i="3"/>
  <c r="L201" i="3"/>
  <c r="K201" i="3"/>
  <c r="J201" i="3"/>
  <c r="I201" i="3"/>
  <c r="H201" i="3"/>
  <c r="G201" i="3"/>
  <c r="DF201" i="3"/>
  <c r="BG200" i="3"/>
  <c r="CZ200" i="3" s="1"/>
  <c r="BE200" i="3"/>
  <c r="BA200" i="3"/>
  <c r="BF200" i="3"/>
  <c r="BB200" i="3"/>
  <c r="CU200" i="3" s="1"/>
  <c r="BC200" i="3"/>
  <c r="CV200" i="3" s="1"/>
  <c r="O200" i="3"/>
  <c r="N200" i="3"/>
  <c r="M200" i="3"/>
  <c r="L200" i="3"/>
  <c r="K200" i="3"/>
  <c r="J200" i="3"/>
  <c r="I200" i="3"/>
  <c r="H200" i="3"/>
  <c r="G200" i="3"/>
  <c r="DF200" i="3"/>
  <c r="BF199" i="3"/>
  <c r="BB199" i="3"/>
  <c r="CU199" i="3" s="1"/>
  <c r="BG199" i="3"/>
  <c r="CZ199" i="3" s="1"/>
  <c r="BE199" i="3"/>
  <c r="BC199" i="3"/>
  <c r="CV199" i="3" s="1"/>
  <c r="BA199" i="3"/>
  <c r="BH199" i="3"/>
  <c r="DA199" i="3" s="1"/>
  <c r="BD199" i="3"/>
  <c r="CW199" i="3" s="1"/>
  <c r="AZ199" i="3"/>
  <c r="CS199" i="3" s="1"/>
  <c r="O199" i="3"/>
  <c r="N199" i="3"/>
  <c r="M199" i="3"/>
  <c r="L199" i="3"/>
  <c r="K199" i="3"/>
  <c r="J199" i="3"/>
  <c r="I199" i="3"/>
  <c r="H199" i="3"/>
  <c r="G199" i="3"/>
  <c r="DF199" i="3"/>
  <c r="CU198" i="3"/>
  <c r="BF198" i="3"/>
  <c r="BB198" i="3"/>
  <c r="BH198" i="3"/>
  <c r="DA198" i="3" s="1"/>
  <c r="BD198" i="3"/>
  <c r="CW198" i="3" s="1"/>
  <c r="AZ198" i="3"/>
  <c r="CS198" i="3" s="1"/>
  <c r="BE198" i="3"/>
  <c r="BA198" i="3"/>
  <c r="O198" i="3"/>
  <c r="N198" i="3"/>
  <c r="M198" i="3"/>
  <c r="L198" i="3"/>
  <c r="K198" i="3"/>
  <c r="J198" i="3"/>
  <c r="I198" i="3"/>
  <c r="H198" i="3"/>
  <c r="G198" i="3"/>
  <c r="DF198" i="3"/>
  <c r="DF197" i="3"/>
  <c r="BG197" i="3"/>
  <c r="CZ197" i="3" s="1"/>
  <c r="BC197" i="3"/>
  <c r="CV197" i="3" s="1"/>
  <c r="BE197" i="3"/>
  <c r="BA197" i="3"/>
  <c r="BF197" i="3"/>
  <c r="BB197" i="3"/>
  <c r="CU197" i="3" s="1"/>
  <c r="O197" i="3"/>
  <c r="N197" i="3"/>
  <c r="M197" i="3"/>
  <c r="L197" i="3"/>
  <c r="K197" i="3"/>
  <c r="J197" i="3"/>
  <c r="I197" i="3"/>
  <c r="H197" i="3"/>
  <c r="G197" i="3"/>
  <c r="BF196" i="3"/>
  <c r="BB196" i="3"/>
  <c r="CU196" i="3" s="1"/>
  <c r="BG196" i="3"/>
  <c r="CZ196" i="3" s="1"/>
  <c r="BE196" i="3"/>
  <c r="BC196" i="3"/>
  <c r="CV196" i="3" s="1"/>
  <c r="BA196" i="3"/>
  <c r="BH196" i="3"/>
  <c r="DA196" i="3" s="1"/>
  <c r="BD196" i="3"/>
  <c r="CW196" i="3" s="1"/>
  <c r="AZ196" i="3"/>
  <c r="CS196" i="3" s="1"/>
  <c r="O196" i="3"/>
  <c r="N196" i="3"/>
  <c r="M196" i="3"/>
  <c r="L196" i="3"/>
  <c r="K196" i="3"/>
  <c r="J196" i="3"/>
  <c r="I196" i="3"/>
  <c r="H196" i="3"/>
  <c r="G196" i="3"/>
  <c r="DF196" i="3"/>
  <c r="BA195" i="3"/>
  <c r="BG195" i="3"/>
  <c r="CZ195" i="3" s="1"/>
  <c r="BC195" i="3"/>
  <c r="CV195" i="3" s="1"/>
  <c r="BH195" i="3"/>
  <c r="DA195" i="3" s="1"/>
  <c r="BD195" i="3"/>
  <c r="CW195" i="3" s="1"/>
  <c r="AZ195" i="3"/>
  <c r="CS195" i="3" s="1"/>
  <c r="BE195" i="3"/>
  <c r="O195" i="3"/>
  <c r="N195" i="3"/>
  <c r="M195" i="3"/>
  <c r="L195" i="3"/>
  <c r="K195" i="3"/>
  <c r="J195" i="3"/>
  <c r="I195" i="3"/>
  <c r="H195" i="3"/>
  <c r="G195" i="3"/>
  <c r="DF195" i="3"/>
  <c r="DA194" i="3"/>
  <c r="BF194" i="3"/>
  <c r="BB194" i="3"/>
  <c r="CU194" i="3" s="1"/>
  <c r="BH194" i="3"/>
  <c r="BD194" i="3"/>
  <c r="CW194" i="3" s="1"/>
  <c r="AZ194" i="3"/>
  <c r="CS194" i="3" s="1"/>
  <c r="BE194" i="3"/>
  <c r="BA194" i="3"/>
  <c r="O194" i="3"/>
  <c r="N194" i="3"/>
  <c r="N189" i="3" s="1"/>
  <c r="N187" i="3" s="1"/>
  <c r="M194" i="3"/>
  <c r="L194" i="3"/>
  <c r="K194" i="3"/>
  <c r="J194" i="3"/>
  <c r="J189" i="3" s="1"/>
  <c r="J187" i="3" s="1"/>
  <c r="I194" i="3"/>
  <c r="H194" i="3"/>
  <c r="G194" i="3"/>
  <c r="DF194" i="3"/>
  <c r="DF193" i="3"/>
  <c r="BG193" i="3"/>
  <c r="CZ193" i="3" s="1"/>
  <c r="BE193" i="3"/>
  <c r="BA193" i="3"/>
  <c r="BF193" i="3"/>
  <c r="BB193" i="3"/>
  <c r="CU193" i="3" s="1"/>
  <c r="BC193" i="3"/>
  <c r="CV193" i="3" s="1"/>
  <c r="O193" i="3"/>
  <c r="N193" i="3"/>
  <c r="M193" i="3"/>
  <c r="L193" i="3"/>
  <c r="K193" i="3"/>
  <c r="J193" i="3"/>
  <c r="I193" i="3"/>
  <c r="H193" i="3"/>
  <c r="G193" i="3"/>
  <c r="CG189" i="3"/>
  <c r="CG187" i="3" s="1"/>
  <c r="CC189" i="3"/>
  <c r="CC187" i="3" s="1"/>
  <c r="O192" i="3"/>
  <c r="N192" i="3"/>
  <c r="M192" i="3"/>
  <c r="M189" i="3" s="1"/>
  <c r="M187" i="3" s="1"/>
  <c r="L192" i="3"/>
  <c r="K192" i="3"/>
  <c r="J192" i="3"/>
  <c r="I192" i="3"/>
  <c r="I189" i="3" s="1"/>
  <c r="I187" i="3" s="1"/>
  <c r="H192" i="3"/>
  <c r="G192" i="3"/>
  <c r="DF192" i="3"/>
  <c r="CV191" i="3"/>
  <c r="BH191" i="3"/>
  <c r="DA191" i="3" s="1"/>
  <c r="BD191" i="3"/>
  <c r="CW191" i="3" s="1"/>
  <c r="AZ191" i="3"/>
  <c r="CS191" i="3" s="1"/>
  <c r="BG191" i="3"/>
  <c r="CZ191" i="3" s="1"/>
  <c r="BC191" i="3"/>
  <c r="O191" i="3"/>
  <c r="N191" i="3"/>
  <c r="M191" i="3"/>
  <c r="L191" i="3"/>
  <c r="K191" i="3"/>
  <c r="J191" i="3"/>
  <c r="I191" i="3"/>
  <c r="H191" i="3"/>
  <c r="G191" i="3"/>
  <c r="DF191" i="3"/>
  <c r="CW190" i="3"/>
  <c r="BD190" i="3"/>
  <c r="BE190" i="3"/>
  <c r="BA190" i="3"/>
  <c r="BH190" i="3"/>
  <c r="AZ190" i="3"/>
  <c r="O190" i="3"/>
  <c r="N190" i="3"/>
  <c r="M190" i="3"/>
  <c r="L190" i="3"/>
  <c r="K190" i="3"/>
  <c r="J190" i="3"/>
  <c r="I190" i="3"/>
  <c r="H190" i="3"/>
  <c r="G190" i="3"/>
  <c r="DF190" i="3"/>
  <c r="DF189" i="3"/>
  <c r="AY189" i="3"/>
  <c r="AX189" i="3"/>
  <c r="AW189" i="3"/>
  <c r="AW187" i="3" s="1"/>
  <c r="AV189" i="3"/>
  <c r="AU189" i="3"/>
  <c r="AT189" i="3"/>
  <c r="AS189" i="3"/>
  <c r="AS187" i="3" s="1"/>
  <c r="AR189" i="3"/>
  <c r="AQ189" i="3"/>
  <c r="AP189" i="3"/>
  <c r="AO189" i="3"/>
  <c r="AO187" i="3" s="1"/>
  <c r="AN189" i="3"/>
  <c r="AM189" i="3"/>
  <c r="AL189" i="3"/>
  <c r="AK189" i="3"/>
  <c r="AK187" i="3" s="1"/>
  <c r="AJ189" i="3"/>
  <c r="AI189" i="3"/>
  <c r="AH189" i="3"/>
  <c r="AF189" i="3"/>
  <c r="AE189" i="3"/>
  <c r="AD189" i="3"/>
  <c r="AC189" i="3"/>
  <c r="AC187" i="3" s="1"/>
  <c r="AB189" i="3"/>
  <c r="AA189" i="3"/>
  <c r="Z189" i="3"/>
  <c r="Y189" i="3"/>
  <c r="X189" i="3"/>
  <c r="W189" i="3"/>
  <c r="V189" i="3"/>
  <c r="U189" i="3"/>
  <c r="T189" i="3"/>
  <c r="S189" i="3"/>
  <c r="R189" i="3"/>
  <c r="Q189" i="3"/>
  <c r="P189" i="3"/>
  <c r="DF188" i="3"/>
  <c r="DA188" i="3"/>
  <c r="CZ188" i="3"/>
  <c r="CW188" i="3"/>
  <c r="CV188" i="3"/>
  <c r="CU188" i="3"/>
  <c r="CS188" i="3"/>
  <c r="DF187" i="3"/>
  <c r="AY187" i="3"/>
  <c r="AX187" i="3"/>
  <c r="AV187" i="3"/>
  <c r="AU187" i="3"/>
  <c r="AT187" i="3"/>
  <c r="AR187" i="3"/>
  <c r="AQ187" i="3"/>
  <c r="AP187" i="3"/>
  <c r="AN187" i="3"/>
  <c r="AM187" i="3"/>
  <c r="AL187" i="3"/>
  <c r="AJ187" i="3"/>
  <c r="AI187" i="3"/>
  <c r="AH187" i="3"/>
  <c r="AF187" i="3"/>
  <c r="AE187" i="3"/>
  <c r="AD187" i="3"/>
  <c r="AB187" i="3"/>
  <c r="AA187" i="3"/>
  <c r="Z187" i="3"/>
  <c r="Y187" i="3"/>
  <c r="X187" i="3"/>
  <c r="W187" i="3"/>
  <c r="V187" i="3"/>
  <c r="U187" i="3"/>
  <c r="T187" i="3"/>
  <c r="S187" i="3"/>
  <c r="R187" i="3"/>
  <c r="Q187" i="3"/>
  <c r="P187" i="3"/>
  <c r="DF186" i="3"/>
  <c r="DA186" i="3"/>
  <c r="CZ186" i="3"/>
  <c r="CW186" i="3"/>
  <c r="CV186" i="3"/>
  <c r="CU186" i="3"/>
  <c r="CS186" i="3"/>
  <c r="DF185" i="3"/>
  <c r="DA185" i="3"/>
  <c r="CZ185" i="3"/>
  <c r="CW185" i="3"/>
  <c r="CV185" i="3"/>
  <c r="CU185" i="3"/>
  <c r="CS185" i="3"/>
  <c r="DF184" i="3"/>
  <c r="DA184" i="3"/>
  <c r="CZ184" i="3"/>
  <c r="CW184" i="3"/>
  <c r="CV184" i="3"/>
  <c r="CU184" i="3"/>
  <c r="CS184" i="3"/>
  <c r="DF183" i="3"/>
  <c r="DA183" i="3"/>
  <c r="CZ183" i="3"/>
  <c r="CW183" i="3"/>
  <c r="CV183" i="3"/>
  <c r="CU183" i="3"/>
  <c r="CS183" i="3"/>
  <c r="DF182" i="3"/>
  <c r="DA182" i="3"/>
  <c r="CZ182" i="3"/>
  <c r="CW182" i="3"/>
  <c r="CV182" i="3"/>
  <c r="CU182" i="3"/>
  <c r="CS182" i="3"/>
  <c r="DF181" i="3"/>
  <c r="DA181" i="3"/>
  <c r="CZ181" i="3"/>
  <c r="CW181" i="3"/>
  <c r="CV181" i="3"/>
  <c r="CU181" i="3"/>
  <c r="CS181" i="3"/>
  <c r="CW180" i="3"/>
  <c r="BF180" i="3"/>
  <c r="BB180" i="3"/>
  <c r="CU180" i="3" s="1"/>
  <c r="BH180" i="3"/>
  <c r="DA180" i="3" s="1"/>
  <c r="BD180" i="3"/>
  <c r="AZ180" i="3"/>
  <c r="CS180" i="3" s="1"/>
  <c r="BE180" i="3"/>
  <c r="BA180" i="3"/>
  <c r="O180" i="3"/>
  <c r="N180" i="3"/>
  <c r="M180" i="3"/>
  <c r="L180" i="3"/>
  <c r="K180" i="3"/>
  <c r="J180" i="3"/>
  <c r="I180" i="3"/>
  <c r="H180" i="3"/>
  <c r="G180" i="3"/>
  <c r="DF180" i="3"/>
  <c r="DF179" i="3"/>
  <c r="BE179" i="3"/>
  <c r="BC179" i="3"/>
  <c r="CV179" i="3" s="1"/>
  <c r="BH179" i="3"/>
  <c r="DA179" i="3" s="1"/>
  <c r="BD179" i="3"/>
  <c r="CW179" i="3" s="1"/>
  <c r="AZ179" i="3"/>
  <c r="CS179" i="3" s="1"/>
  <c r="BG179" i="3"/>
  <c r="CZ179" i="3" s="1"/>
  <c r="BA179" i="3"/>
  <c r="O179" i="3"/>
  <c r="N179" i="3"/>
  <c r="M179" i="3"/>
  <c r="L179" i="3"/>
  <c r="K179" i="3"/>
  <c r="J179" i="3"/>
  <c r="I179" i="3"/>
  <c r="H179" i="3"/>
  <c r="G179" i="3"/>
  <c r="DF178" i="3"/>
  <c r="BE178" i="3"/>
  <c r="BH178" i="3"/>
  <c r="DA178" i="3" s="1"/>
  <c r="BD178" i="3"/>
  <c r="CW178" i="3" s="1"/>
  <c r="AZ178" i="3"/>
  <c r="CS178" i="3" s="1"/>
  <c r="BA178" i="3"/>
  <c r="O178" i="3"/>
  <c r="N178" i="3"/>
  <c r="M178" i="3"/>
  <c r="L178" i="3"/>
  <c r="K178" i="3"/>
  <c r="J178" i="3"/>
  <c r="I178" i="3"/>
  <c r="H178" i="3"/>
  <c r="G178" i="3"/>
  <c r="CE176" i="3"/>
  <c r="BW176" i="3"/>
  <c r="BO176" i="3"/>
  <c r="BB177" i="3"/>
  <c r="BG177" i="3"/>
  <c r="BF177" i="3"/>
  <c r="O177" i="3"/>
  <c r="O176" i="3" s="1"/>
  <c r="N177" i="3"/>
  <c r="M177" i="3"/>
  <c r="L177" i="3"/>
  <c r="K177" i="3"/>
  <c r="K176" i="3" s="1"/>
  <c r="K169" i="3" s="1"/>
  <c r="J177" i="3"/>
  <c r="I177" i="3"/>
  <c r="H177" i="3"/>
  <c r="G177" i="3"/>
  <c r="G176" i="3" s="1"/>
  <c r="DF177" i="3"/>
  <c r="DF176" i="3"/>
  <c r="CR176" i="3"/>
  <c r="CQ176" i="3"/>
  <c r="CN176" i="3"/>
  <c r="CJ176" i="3"/>
  <c r="CI176" i="3"/>
  <c r="CF176" i="3"/>
  <c r="CB176" i="3"/>
  <c r="CA176" i="3"/>
  <c r="BX176" i="3"/>
  <c r="BT176" i="3"/>
  <c r="BS176" i="3"/>
  <c r="BP176" i="3"/>
  <c r="BL176" i="3"/>
  <c r="BK176" i="3"/>
  <c r="AY176" i="3"/>
  <c r="AX176" i="3"/>
  <c r="AW176" i="3"/>
  <c r="AV176" i="3"/>
  <c r="AV169" i="3" s="1"/>
  <c r="AU176" i="3"/>
  <c r="AT176" i="3"/>
  <c r="AS176" i="3"/>
  <c r="AR176" i="3"/>
  <c r="AR169" i="3" s="1"/>
  <c r="AQ176" i="3"/>
  <c r="AP176" i="3"/>
  <c r="AO176" i="3"/>
  <c r="AN176" i="3"/>
  <c r="AN169" i="3" s="1"/>
  <c r="AM176" i="3"/>
  <c r="AL176" i="3"/>
  <c r="AK176" i="3"/>
  <c r="AJ176" i="3"/>
  <c r="AJ169" i="3" s="1"/>
  <c r="AI176" i="3"/>
  <c r="AH176" i="3"/>
  <c r="AG176" i="3"/>
  <c r="AF176" i="3"/>
  <c r="AF169" i="3" s="1"/>
  <c r="AE176" i="3"/>
  <c r="AD176" i="3"/>
  <c r="AC176" i="3"/>
  <c r="AB176" i="3"/>
  <c r="AB169" i="3" s="1"/>
  <c r="AA176" i="3"/>
  <c r="Z176" i="3"/>
  <c r="Y176" i="3"/>
  <c r="X176" i="3"/>
  <c r="X169" i="3" s="1"/>
  <c r="W176" i="3"/>
  <c r="V176" i="3"/>
  <c r="U176" i="3"/>
  <c r="T176" i="3"/>
  <c r="T169" i="3" s="1"/>
  <c r="S176" i="3"/>
  <c r="R176" i="3"/>
  <c r="Q176" i="3"/>
  <c r="P176" i="3"/>
  <c r="P169" i="3" s="1"/>
  <c r="L176" i="3"/>
  <c r="H176" i="3"/>
  <c r="DF175" i="3"/>
  <c r="CV175" i="3"/>
  <c r="BH175" i="3"/>
  <c r="DA175" i="3" s="1"/>
  <c r="AZ175" i="3"/>
  <c r="CS175" i="3" s="1"/>
  <c r="BF175" i="3"/>
  <c r="BE175" i="3"/>
  <c r="BB175" i="3"/>
  <c r="CU175" i="3" s="1"/>
  <c r="BA175" i="3"/>
  <c r="BG175" i="3"/>
  <c r="CZ175" i="3" s="1"/>
  <c r="BD175" i="3"/>
  <c r="CW175" i="3" s="1"/>
  <c r="BC175" i="3"/>
  <c r="O175" i="3"/>
  <c r="N175" i="3"/>
  <c r="M175" i="3"/>
  <c r="L175" i="3"/>
  <c r="K175" i="3"/>
  <c r="J175" i="3"/>
  <c r="I175" i="3"/>
  <c r="H175" i="3"/>
  <c r="G175" i="3"/>
  <c r="DF174" i="3"/>
  <c r="CZ174" i="3"/>
  <c r="AZ174" i="3"/>
  <c r="CS174" i="3" s="1"/>
  <c r="BA174" i="3"/>
  <c r="BG174" i="3"/>
  <c r="BF174" i="3"/>
  <c r="BD174" i="3"/>
  <c r="CW174" i="3" s="1"/>
  <c r="BC174" i="3"/>
  <c r="CV174" i="3" s="1"/>
  <c r="BB174" i="3"/>
  <c r="CU174" i="3" s="1"/>
  <c r="BH174" i="3"/>
  <c r="DA174" i="3" s="1"/>
  <c r="BE174" i="3"/>
  <c r="O174" i="3"/>
  <c r="N174" i="3"/>
  <c r="M174" i="3"/>
  <c r="L174" i="3"/>
  <c r="K174" i="3"/>
  <c r="J174" i="3"/>
  <c r="I174" i="3"/>
  <c r="H174" i="3"/>
  <c r="G174" i="3"/>
  <c r="BA173" i="3"/>
  <c r="BF173" i="3"/>
  <c r="BB173" i="3"/>
  <c r="CU173" i="3" s="1"/>
  <c r="BH173" i="3"/>
  <c r="DA173" i="3" s="1"/>
  <c r="BD173" i="3"/>
  <c r="CW173" i="3" s="1"/>
  <c r="AZ173" i="3"/>
  <c r="CS173" i="3" s="1"/>
  <c r="O173" i="3"/>
  <c r="N173" i="3"/>
  <c r="M173" i="3"/>
  <c r="L173" i="3"/>
  <c r="K173" i="3"/>
  <c r="J173" i="3"/>
  <c r="I173" i="3"/>
  <c r="H173" i="3"/>
  <c r="G173" i="3"/>
  <c r="DF173" i="3"/>
  <c r="DF172" i="3"/>
  <c r="CM170" i="3"/>
  <c r="CE170" i="3"/>
  <c r="CE169" i="3" s="1"/>
  <c r="BS170" i="3"/>
  <c r="BD172" i="3"/>
  <c r="CW172" i="3" s="1"/>
  <c r="O172" i="3"/>
  <c r="N172" i="3"/>
  <c r="M172" i="3"/>
  <c r="L172" i="3"/>
  <c r="K172" i="3"/>
  <c r="K170" i="3" s="1"/>
  <c r="J172" i="3"/>
  <c r="I172" i="3"/>
  <c r="H172" i="3"/>
  <c r="G172" i="3"/>
  <c r="CL170" i="3"/>
  <c r="CH170" i="3"/>
  <c r="CD170" i="3"/>
  <c r="BV170" i="3"/>
  <c r="BR170" i="3"/>
  <c r="O171" i="3"/>
  <c r="N171" i="3"/>
  <c r="N170" i="3" s="1"/>
  <c r="M171" i="3"/>
  <c r="M170" i="3" s="1"/>
  <c r="L171" i="3"/>
  <c r="L170" i="3" s="1"/>
  <c r="K171" i="3"/>
  <c r="J171" i="3"/>
  <c r="I171" i="3"/>
  <c r="I170" i="3" s="1"/>
  <c r="H171" i="3"/>
  <c r="H170" i="3" s="1"/>
  <c r="H169" i="3" s="1"/>
  <c r="G171" i="3"/>
  <c r="DF171" i="3"/>
  <c r="DF170" i="3"/>
  <c r="CP170" i="3"/>
  <c r="BZ170" i="3"/>
  <c r="BW170" i="3"/>
  <c r="BW169" i="3" s="1"/>
  <c r="BJ170" i="3"/>
  <c r="AY170" i="3"/>
  <c r="AY169" i="3" s="1"/>
  <c r="AX170" i="3"/>
  <c r="AW170" i="3"/>
  <c r="AV170" i="3"/>
  <c r="AU170" i="3"/>
  <c r="AU169" i="3" s="1"/>
  <c r="AT170" i="3"/>
  <c r="AS170" i="3"/>
  <c r="AR170" i="3"/>
  <c r="AQ170" i="3"/>
  <c r="AQ169" i="3" s="1"/>
  <c r="AP170" i="3"/>
  <c r="AO170" i="3"/>
  <c r="AN170" i="3"/>
  <c r="AM170" i="3"/>
  <c r="AL170" i="3"/>
  <c r="AK170" i="3"/>
  <c r="AJ170" i="3"/>
  <c r="AI170" i="3"/>
  <c r="AI169" i="3" s="1"/>
  <c r="AH170" i="3"/>
  <c r="AG170" i="3"/>
  <c r="AF170" i="3"/>
  <c r="AE170" i="3"/>
  <c r="AE169" i="3" s="1"/>
  <c r="AD170" i="3"/>
  <c r="AC170" i="3"/>
  <c r="AB170" i="3"/>
  <c r="AA170" i="3"/>
  <c r="AA169" i="3" s="1"/>
  <c r="Z170" i="3"/>
  <c r="Y170" i="3"/>
  <c r="X170" i="3"/>
  <c r="W170" i="3"/>
  <c r="V170" i="3"/>
  <c r="U170" i="3"/>
  <c r="T170" i="3"/>
  <c r="S170" i="3"/>
  <c r="S169" i="3" s="1"/>
  <c r="R170" i="3"/>
  <c r="Q170" i="3"/>
  <c r="P170" i="3"/>
  <c r="O170" i="3"/>
  <c r="O169" i="3" s="1"/>
  <c r="J170" i="3"/>
  <c r="G170" i="3"/>
  <c r="G169" i="3" s="1"/>
  <c r="DF169" i="3"/>
  <c r="BS169" i="3"/>
  <c r="AX169" i="3"/>
  <c r="AW169" i="3"/>
  <c r="AT169" i="3"/>
  <c r="AS169" i="3"/>
  <c r="AP169" i="3"/>
  <c r="AO169" i="3"/>
  <c r="AM169" i="3"/>
  <c r="AL169" i="3"/>
  <c r="AK169" i="3"/>
  <c r="AH169" i="3"/>
  <c r="AG169" i="3"/>
  <c r="AD169" i="3"/>
  <c r="AC169" i="3"/>
  <c r="Z169" i="3"/>
  <c r="Y169" i="3"/>
  <c r="W169" i="3"/>
  <c r="V169" i="3"/>
  <c r="U169" i="3"/>
  <c r="R169" i="3"/>
  <c r="Q169" i="3"/>
  <c r="CQ166" i="3"/>
  <c r="CM166" i="3"/>
  <c r="CI166" i="3"/>
  <c r="CE166" i="3"/>
  <c r="CA166" i="3"/>
  <c r="BZ166" i="3"/>
  <c r="BW166" i="3"/>
  <c r="BV166" i="3"/>
  <c r="BS166" i="3"/>
  <c r="BR166" i="3"/>
  <c r="BO166" i="3"/>
  <c r="BK166" i="3"/>
  <c r="O168" i="3"/>
  <c r="N168" i="3"/>
  <c r="N166" i="3" s="1"/>
  <c r="M168" i="3"/>
  <c r="L168" i="3"/>
  <c r="K168" i="3"/>
  <c r="J168" i="3"/>
  <c r="J166" i="3" s="1"/>
  <c r="I168" i="3"/>
  <c r="H168" i="3"/>
  <c r="G168" i="3"/>
  <c r="DF168" i="3"/>
  <c r="BF167" i="3"/>
  <c r="BH167" i="3"/>
  <c r="BE167" i="3"/>
  <c r="BD167" i="3"/>
  <c r="BA167" i="3"/>
  <c r="AZ167" i="3"/>
  <c r="BG167" i="3"/>
  <c r="BC167" i="3"/>
  <c r="BB167" i="3"/>
  <c r="DF167" i="3"/>
  <c r="DF166" i="3"/>
  <c r="CR166" i="3"/>
  <c r="CO166" i="3"/>
  <c r="CN166" i="3"/>
  <c r="CK166" i="3"/>
  <c r="CJ166" i="3"/>
  <c r="CG166" i="3"/>
  <c r="CF166" i="3"/>
  <c r="CC166" i="3"/>
  <c r="CB166" i="3"/>
  <c r="BY166" i="3"/>
  <c r="BX166" i="3"/>
  <c r="BU166" i="3"/>
  <c r="BT166" i="3"/>
  <c r="BQ166" i="3"/>
  <c r="BP166" i="3"/>
  <c r="BM166" i="3"/>
  <c r="BL166" i="3"/>
  <c r="BI166" i="3"/>
  <c r="AY166" i="3"/>
  <c r="AX166" i="3"/>
  <c r="AW166" i="3"/>
  <c r="AV166" i="3"/>
  <c r="AU166" i="3"/>
  <c r="AT166" i="3"/>
  <c r="AS166" i="3"/>
  <c r="AR166" i="3"/>
  <c r="AQ166" i="3"/>
  <c r="AP166" i="3"/>
  <c r="AO166" i="3"/>
  <c r="AN166" i="3"/>
  <c r="AM166" i="3"/>
  <c r="AL166" i="3"/>
  <c r="AK166" i="3"/>
  <c r="AJ166" i="3"/>
  <c r="AI166" i="3"/>
  <c r="AH166" i="3"/>
  <c r="AG166" i="3"/>
  <c r="AF166" i="3"/>
  <c r="AE166" i="3"/>
  <c r="AD166" i="3"/>
  <c r="AC166" i="3"/>
  <c r="AB166" i="3"/>
  <c r="AA166" i="3"/>
  <c r="Z166" i="3"/>
  <c r="Y166" i="3"/>
  <c r="X166" i="3"/>
  <c r="W166" i="3"/>
  <c r="V166" i="3"/>
  <c r="U166" i="3"/>
  <c r="T166" i="3"/>
  <c r="S166" i="3"/>
  <c r="R166" i="3"/>
  <c r="Q166" i="3"/>
  <c r="P166" i="3"/>
  <c r="O166" i="3"/>
  <c r="M166" i="3"/>
  <c r="L166" i="3"/>
  <c r="K166" i="3"/>
  <c r="I166" i="3"/>
  <c r="H166" i="3"/>
  <c r="G166" i="3"/>
  <c r="DF165" i="3"/>
  <c r="BF165" i="3"/>
  <c r="BA165" i="3"/>
  <c r="BE165" i="3"/>
  <c r="BB165" i="3"/>
  <c r="BG164" i="3"/>
  <c r="BH164" i="3"/>
  <c r="AZ164" i="3"/>
  <c r="BF164" i="3"/>
  <c r="BB164" i="3"/>
  <c r="BD164" i="3"/>
  <c r="DF164" i="3"/>
  <c r="DF163" i="3"/>
  <c r="BA163" i="3"/>
  <c r="BB163" i="3"/>
  <c r="BH163" i="3"/>
  <c r="BG163" i="3"/>
  <c r="BE163" i="3"/>
  <c r="BD163" i="3"/>
  <c r="BC163" i="3"/>
  <c r="AZ163" i="3"/>
  <c r="BF163" i="3"/>
  <c r="BD162" i="3"/>
  <c r="BG162" i="3"/>
  <c r="BC162" i="3"/>
  <c r="BH162" i="3"/>
  <c r="AZ162" i="3"/>
  <c r="DF162" i="3"/>
  <c r="DF161" i="3"/>
  <c r="BF161" i="3"/>
  <c r="BB161" i="3"/>
  <c r="BE161" i="3"/>
  <c r="BA161" i="3"/>
  <c r="BH160" i="3"/>
  <c r="BF160" i="3"/>
  <c r="BE160" i="3"/>
  <c r="BC160" i="3"/>
  <c r="BB160" i="3"/>
  <c r="BA160" i="3"/>
  <c r="BG160" i="3"/>
  <c r="BD160" i="3"/>
  <c r="AZ160" i="3"/>
  <c r="DF160" i="3"/>
  <c r="DF159" i="3"/>
  <c r="BE159" i="3"/>
  <c r="BA159" i="3"/>
  <c r="BF159" i="3"/>
  <c r="BB159" i="3"/>
  <c r="BD158" i="3"/>
  <c r="BG158" i="3"/>
  <c r="BC158" i="3"/>
  <c r="BH158" i="3"/>
  <c r="AZ158" i="3"/>
  <c r="DF158" i="3"/>
  <c r="DF157" i="3"/>
  <c r="BF157" i="3"/>
  <c r="BV114" i="3"/>
  <c r="BV113" i="3" s="1"/>
  <c r="BR114" i="3"/>
  <c r="BR113" i="3" s="1"/>
  <c r="BE157" i="3"/>
  <c r="BA157" i="3"/>
  <c r="DF156" i="3"/>
  <c r="BD156" i="3"/>
  <c r="BE156" i="3"/>
  <c r="BA156" i="3"/>
  <c r="BF156" i="3"/>
  <c r="BB156" i="3"/>
  <c r="BG156" i="3"/>
  <c r="BC156" i="3"/>
  <c r="BH156" i="3"/>
  <c r="AZ156" i="3"/>
  <c r="BG155" i="3"/>
  <c r="BC155" i="3"/>
  <c r="BH155" i="3"/>
  <c r="BD155" i="3"/>
  <c r="AZ155" i="3"/>
  <c r="DF155" i="3"/>
  <c r="DF154" i="3"/>
  <c r="BC154" i="3"/>
  <c r="BG154" i="3"/>
  <c r="BF154" i="3"/>
  <c r="BB154" i="3"/>
  <c r="DF153" i="3"/>
  <c r="BE153" i="3"/>
  <c r="BA153" i="3"/>
  <c r="BF153" i="3"/>
  <c r="BB153" i="3"/>
  <c r="BG153" i="3"/>
  <c r="BC153" i="3"/>
  <c r="BH153" i="3"/>
  <c r="BD153" i="3"/>
  <c r="AZ153" i="3"/>
  <c r="DF152" i="3"/>
  <c r="BE152" i="3"/>
  <c r="BA152" i="3"/>
  <c r="BH152" i="3"/>
  <c r="BD152" i="3"/>
  <c r="AZ152" i="3"/>
  <c r="BH151" i="3"/>
  <c r="BD151" i="3"/>
  <c r="AZ151" i="3"/>
  <c r="BE151" i="3"/>
  <c r="BA151" i="3"/>
  <c r="BF151" i="3"/>
  <c r="BB151" i="3"/>
  <c r="BG151" i="3"/>
  <c r="BC151" i="3"/>
  <c r="DF151" i="3"/>
  <c r="BF150" i="3"/>
  <c r="BC150" i="3"/>
  <c r="BH150" i="3"/>
  <c r="BD150" i="3"/>
  <c r="AZ150" i="3"/>
  <c r="BE150" i="3"/>
  <c r="BA150" i="3"/>
  <c r="BG150" i="3"/>
  <c r="DF150" i="3"/>
  <c r="DF149" i="3"/>
  <c r="BB149" i="3"/>
  <c r="BE149" i="3"/>
  <c r="BA149" i="3"/>
  <c r="BF149" i="3"/>
  <c r="BD148" i="3"/>
  <c r="BG148" i="3"/>
  <c r="BC148" i="3"/>
  <c r="BH148" i="3"/>
  <c r="AZ148" i="3"/>
  <c r="DF148" i="3"/>
  <c r="DF147" i="3"/>
  <c r="AZ147" i="3"/>
  <c r="CS147" i="3" s="1"/>
  <c r="BG147" i="3"/>
  <c r="CZ147" i="3" s="1"/>
  <c r="BC147" i="3"/>
  <c r="CV147" i="3" s="1"/>
  <c r="BH147" i="3"/>
  <c r="DA147" i="3" s="1"/>
  <c r="BD147" i="3"/>
  <c r="CW147" i="3" s="1"/>
  <c r="O147" i="3"/>
  <c r="N147" i="3"/>
  <c r="M147" i="3"/>
  <c r="L147" i="3"/>
  <c r="K147" i="3"/>
  <c r="J147" i="3"/>
  <c r="I147" i="3"/>
  <c r="H147" i="3"/>
  <c r="G147" i="3"/>
  <c r="BE146" i="3"/>
  <c r="BA146" i="3"/>
  <c r="BH146" i="3"/>
  <c r="DA146" i="3" s="1"/>
  <c r="BD146" i="3"/>
  <c r="CW146" i="3" s="1"/>
  <c r="AZ146" i="3"/>
  <c r="CS146" i="3" s="1"/>
  <c r="O146" i="3"/>
  <c r="N146" i="3"/>
  <c r="M146" i="3"/>
  <c r="L146" i="3"/>
  <c r="K146" i="3"/>
  <c r="J146" i="3"/>
  <c r="I146" i="3"/>
  <c r="H146" i="3"/>
  <c r="G146" i="3"/>
  <c r="DF146" i="3"/>
  <c r="CZ145" i="3"/>
  <c r="BF145" i="3"/>
  <c r="BB145" i="3"/>
  <c r="CU145" i="3" s="1"/>
  <c r="BG145" i="3"/>
  <c r="BC145" i="3"/>
  <c r="CV145" i="3" s="1"/>
  <c r="BH145" i="3"/>
  <c r="DA145" i="3" s="1"/>
  <c r="BD145" i="3"/>
  <c r="CW145" i="3" s="1"/>
  <c r="AZ145" i="3"/>
  <c r="CS145" i="3" s="1"/>
  <c r="BE145" i="3"/>
  <c r="BA145" i="3"/>
  <c r="O145" i="3"/>
  <c r="N145" i="3"/>
  <c r="M145" i="3"/>
  <c r="L145" i="3"/>
  <c r="K145" i="3"/>
  <c r="J145" i="3"/>
  <c r="I145" i="3"/>
  <c r="H145" i="3"/>
  <c r="G145" i="3"/>
  <c r="DF145" i="3"/>
  <c r="DF144" i="3"/>
  <c r="BF144" i="3"/>
  <c r="BB144" i="3"/>
  <c r="CU144" i="3" s="1"/>
  <c r="BG144" i="3"/>
  <c r="CZ144" i="3" s="1"/>
  <c r="BH144" i="3"/>
  <c r="DA144" i="3" s="1"/>
  <c r="BD144" i="3"/>
  <c r="CW144" i="3" s="1"/>
  <c r="AZ144" i="3"/>
  <c r="CS144" i="3" s="1"/>
  <c r="BE144" i="3"/>
  <c r="BA144" i="3"/>
  <c r="BC144" i="3"/>
  <c r="CV144" i="3" s="1"/>
  <c r="O144" i="3"/>
  <c r="N144" i="3"/>
  <c r="M144" i="3"/>
  <c r="L144" i="3"/>
  <c r="K144" i="3"/>
  <c r="J144" i="3"/>
  <c r="I144" i="3"/>
  <c r="H144" i="3"/>
  <c r="G144" i="3"/>
  <c r="DF143" i="3"/>
  <c r="BD143" i="3"/>
  <c r="CW143" i="3" s="1"/>
  <c r="AZ143" i="3"/>
  <c r="CS143" i="3" s="1"/>
  <c r="BG143" i="3"/>
  <c r="CZ143" i="3" s="1"/>
  <c r="BC143" i="3"/>
  <c r="CV143" i="3" s="1"/>
  <c r="BH143" i="3"/>
  <c r="DA143" i="3" s="1"/>
  <c r="O143" i="3"/>
  <c r="N143" i="3"/>
  <c r="M143" i="3"/>
  <c r="L143" i="3"/>
  <c r="K143" i="3"/>
  <c r="J143" i="3"/>
  <c r="I143" i="3"/>
  <c r="H143" i="3"/>
  <c r="G143" i="3"/>
  <c r="BE142" i="3"/>
  <c r="BA142" i="3"/>
  <c r="BH142" i="3"/>
  <c r="DA142" i="3" s="1"/>
  <c r="BD142" i="3"/>
  <c r="CW142" i="3" s="1"/>
  <c r="AZ142" i="3"/>
  <c r="CS142" i="3" s="1"/>
  <c r="O142" i="3"/>
  <c r="N142" i="3"/>
  <c r="M142" i="3"/>
  <c r="L142" i="3"/>
  <c r="K142" i="3"/>
  <c r="J142" i="3"/>
  <c r="I142" i="3"/>
  <c r="H142" i="3"/>
  <c r="G142" i="3"/>
  <c r="DF142" i="3"/>
  <c r="CZ141" i="3"/>
  <c r="BE141" i="3"/>
  <c r="BF141" i="3"/>
  <c r="BB141" i="3"/>
  <c r="CU141" i="3" s="1"/>
  <c r="BG141" i="3"/>
  <c r="BC141" i="3"/>
  <c r="CV141" i="3" s="1"/>
  <c r="BH141" i="3"/>
  <c r="DA141" i="3" s="1"/>
  <c r="BD141" i="3"/>
  <c r="CW141" i="3" s="1"/>
  <c r="AZ141" i="3"/>
  <c r="CS141" i="3" s="1"/>
  <c r="BA141" i="3"/>
  <c r="O141" i="3"/>
  <c r="N141" i="3"/>
  <c r="M141" i="3"/>
  <c r="L141" i="3"/>
  <c r="K141" i="3"/>
  <c r="J141" i="3"/>
  <c r="I141" i="3"/>
  <c r="H141" i="3"/>
  <c r="G141" i="3"/>
  <c r="DF141" i="3"/>
  <c r="DF140" i="3"/>
  <c r="BF140" i="3"/>
  <c r="BC140" i="3"/>
  <c r="CV140" i="3" s="1"/>
  <c r="BH140" i="3"/>
  <c r="DA140" i="3" s="1"/>
  <c r="BD140" i="3"/>
  <c r="CW140" i="3" s="1"/>
  <c r="AZ140" i="3"/>
  <c r="CS140" i="3" s="1"/>
  <c r="BE140" i="3"/>
  <c r="BA140" i="3"/>
  <c r="BG140" i="3"/>
  <c r="CZ140" i="3" s="1"/>
  <c r="O140" i="3"/>
  <c r="N140" i="3"/>
  <c r="M140" i="3"/>
  <c r="L140" i="3"/>
  <c r="K140" i="3"/>
  <c r="J140" i="3"/>
  <c r="I140" i="3"/>
  <c r="H140" i="3"/>
  <c r="G140" i="3"/>
  <c r="DF139" i="3"/>
  <c r="CW139" i="3"/>
  <c r="AZ139" i="3"/>
  <c r="CS139" i="3" s="1"/>
  <c r="BG139" i="3"/>
  <c r="CZ139" i="3" s="1"/>
  <c r="BC139" i="3"/>
  <c r="CV139" i="3" s="1"/>
  <c r="BH139" i="3"/>
  <c r="DA139" i="3" s="1"/>
  <c r="BD139" i="3"/>
  <c r="O139" i="3"/>
  <c r="N139" i="3"/>
  <c r="M139" i="3"/>
  <c r="L139" i="3"/>
  <c r="K139" i="3"/>
  <c r="J139" i="3"/>
  <c r="I139" i="3"/>
  <c r="H139" i="3"/>
  <c r="G139" i="3"/>
  <c r="BE138" i="3"/>
  <c r="BH138" i="3"/>
  <c r="DA138" i="3" s="1"/>
  <c r="BD138" i="3"/>
  <c r="CW138" i="3" s="1"/>
  <c r="AZ138" i="3"/>
  <c r="CS138" i="3" s="1"/>
  <c r="BA138" i="3"/>
  <c r="O138" i="3"/>
  <c r="N138" i="3"/>
  <c r="M138" i="3"/>
  <c r="L138" i="3"/>
  <c r="K138" i="3"/>
  <c r="J138" i="3"/>
  <c r="I138" i="3"/>
  <c r="H138" i="3"/>
  <c r="G138" i="3"/>
  <c r="DF138" i="3"/>
  <c r="CZ137" i="3"/>
  <c r="BF137" i="3"/>
  <c r="BB137" i="3"/>
  <c r="CU137" i="3" s="1"/>
  <c r="BG137" i="3"/>
  <c r="BC137" i="3"/>
  <c r="CV137" i="3" s="1"/>
  <c r="BH137" i="3"/>
  <c r="DA137" i="3" s="1"/>
  <c r="BD137" i="3"/>
  <c r="CW137" i="3" s="1"/>
  <c r="AZ137" i="3"/>
  <c r="CS137" i="3" s="1"/>
  <c r="BE137" i="3"/>
  <c r="BA137" i="3"/>
  <c r="O137" i="3"/>
  <c r="N137" i="3"/>
  <c r="M137" i="3"/>
  <c r="L137" i="3"/>
  <c r="K137" i="3"/>
  <c r="J137" i="3"/>
  <c r="I137" i="3"/>
  <c r="H137" i="3"/>
  <c r="G137" i="3"/>
  <c r="DF137" i="3"/>
  <c r="DF136" i="3"/>
  <c r="CV136" i="3"/>
  <c r="BF136" i="3"/>
  <c r="BH136" i="3"/>
  <c r="DA136" i="3" s="1"/>
  <c r="BD136" i="3"/>
  <c r="CW136" i="3" s="1"/>
  <c r="AZ136" i="3"/>
  <c r="CS136" i="3" s="1"/>
  <c r="BE136" i="3"/>
  <c r="BB136" i="3"/>
  <c r="CU136" i="3" s="1"/>
  <c r="BA136" i="3"/>
  <c r="BG136" i="3"/>
  <c r="CZ136" i="3" s="1"/>
  <c r="BC136" i="3"/>
  <c r="O136" i="3"/>
  <c r="N136" i="3"/>
  <c r="M136" i="3"/>
  <c r="L136" i="3"/>
  <c r="K136" i="3"/>
  <c r="J136" i="3"/>
  <c r="I136" i="3"/>
  <c r="H136" i="3"/>
  <c r="G136" i="3"/>
  <c r="DF135" i="3"/>
  <c r="BD135" i="3"/>
  <c r="CW135" i="3" s="1"/>
  <c r="BG135" i="3"/>
  <c r="CZ135" i="3" s="1"/>
  <c r="BC135" i="3"/>
  <c r="CV135" i="3" s="1"/>
  <c r="BH135" i="3"/>
  <c r="DA135" i="3" s="1"/>
  <c r="AZ135" i="3"/>
  <c r="CS135" i="3" s="1"/>
  <c r="O135" i="3"/>
  <c r="N135" i="3"/>
  <c r="M135" i="3"/>
  <c r="L135" i="3"/>
  <c r="K135" i="3"/>
  <c r="J135" i="3"/>
  <c r="I135" i="3"/>
  <c r="H135" i="3"/>
  <c r="H114" i="3" s="1"/>
  <c r="H113" i="3" s="1"/>
  <c r="G135" i="3"/>
  <c r="BA134" i="3"/>
  <c r="BH134" i="3"/>
  <c r="DA134" i="3" s="1"/>
  <c r="BD134" i="3"/>
  <c r="CW134" i="3" s="1"/>
  <c r="AZ134" i="3"/>
  <c r="CS134" i="3" s="1"/>
  <c r="BE134" i="3"/>
  <c r="O134" i="3"/>
  <c r="N134" i="3"/>
  <c r="M134" i="3"/>
  <c r="L134" i="3"/>
  <c r="K134" i="3"/>
  <c r="J134" i="3"/>
  <c r="I134" i="3"/>
  <c r="H134" i="3"/>
  <c r="G134" i="3"/>
  <c r="DF134" i="3"/>
  <c r="BC133" i="3"/>
  <c r="CV133" i="3" s="1"/>
  <c r="BG133" i="3"/>
  <c r="CZ133" i="3" s="1"/>
  <c r="BF133" i="3"/>
  <c r="BB133" i="3"/>
  <c r="CU133" i="3" s="1"/>
  <c r="O133" i="3"/>
  <c r="N133" i="3"/>
  <c r="M133" i="3"/>
  <c r="L133" i="3"/>
  <c r="K133" i="3"/>
  <c r="J133" i="3"/>
  <c r="I133" i="3"/>
  <c r="H133" i="3"/>
  <c r="G133" i="3"/>
  <c r="DF133" i="3"/>
  <c r="DF132" i="3"/>
  <c r="BG132" i="3"/>
  <c r="CZ132" i="3" s="1"/>
  <c r="BH132" i="3"/>
  <c r="DA132" i="3" s="1"/>
  <c r="BD132" i="3"/>
  <c r="CW132" i="3" s="1"/>
  <c r="AZ132" i="3"/>
  <c r="CS132" i="3" s="1"/>
  <c r="BE132" i="3"/>
  <c r="BA132" i="3"/>
  <c r="BF132" i="3"/>
  <c r="BB132" i="3"/>
  <c r="CU132" i="3" s="1"/>
  <c r="BC132" i="3"/>
  <c r="CV132" i="3" s="1"/>
  <c r="O132" i="3"/>
  <c r="N132" i="3"/>
  <c r="M132" i="3"/>
  <c r="L132" i="3"/>
  <c r="K132" i="3"/>
  <c r="J132" i="3"/>
  <c r="I132" i="3"/>
  <c r="H132" i="3"/>
  <c r="G132" i="3"/>
  <c r="AZ131" i="3"/>
  <c r="CS131" i="3" s="1"/>
  <c r="BE131" i="3"/>
  <c r="BA131" i="3"/>
  <c r="BF131" i="3"/>
  <c r="BB131" i="3"/>
  <c r="CU131" i="3" s="1"/>
  <c r="BG131" i="3"/>
  <c r="CZ131" i="3" s="1"/>
  <c r="BC131" i="3"/>
  <c r="CV131" i="3" s="1"/>
  <c r="BH131" i="3"/>
  <c r="DA131" i="3" s="1"/>
  <c r="BD131" i="3"/>
  <c r="CW131" i="3" s="1"/>
  <c r="O131" i="3"/>
  <c r="N131" i="3"/>
  <c r="M131" i="3"/>
  <c r="L131" i="3"/>
  <c r="K131" i="3"/>
  <c r="J131" i="3"/>
  <c r="I131" i="3"/>
  <c r="H131" i="3"/>
  <c r="G131" i="3"/>
  <c r="DF131" i="3"/>
  <c r="BF130" i="3"/>
  <c r="BB130" i="3"/>
  <c r="CU130" i="3" s="1"/>
  <c r="BE130" i="3"/>
  <c r="BA130" i="3"/>
  <c r="O130" i="3"/>
  <c r="N130" i="3"/>
  <c r="M130" i="3"/>
  <c r="L130" i="3"/>
  <c r="K130" i="3"/>
  <c r="J130" i="3"/>
  <c r="I130" i="3"/>
  <c r="H130" i="3"/>
  <c r="G130" i="3"/>
  <c r="DF130" i="3"/>
  <c r="BC129" i="3"/>
  <c r="CV129" i="3" s="1"/>
  <c r="BG129" i="3"/>
  <c r="CZ129" i="3" s="1"/>
  <c r="BF129" i="3"/>
  <c r="BB129" i="3"/>
  <c r="CU129" i="3" s="1"/>
  <c r="O129" i="3"/>
  <c r="N129" i="3"/>
  <c r="M129" i="3"/>
  <c r="L129" i="3"/>
  <c r="K129" i="3"/>
  <c r="J129" i="3"/>
  <c r="I129" i="3"/>
  <c r="H129" i="3"/>
  <c r="G129" i="3"/>
  <c r="DF129" i="3"/>
  <c r="DF128" i="3"/>
  <c r="BG128" i="3"/>
  <c r="CZ128" i="3" s="1"/>
  <c r="BC128" i="3"/>
  <c r="CV128" i="3" s="1"/>
  <c r="BH128" i="3"/>
  <c r="DA128" i="3" s="1"/>
  <c r="BD128" i="3"/>
  <c r="CW128" i="3" s="1"/>
  <c r="AZ128" i="3"/>
  <c r="CS128" i="3" s="1"/>
  <c r="BE128" i="3"/>
  <c r="BA128" i="3"/>
  <c r="BF128" i="3"/>
  <c r="BB128" i="3"/>
  <c r="CU128" i="3" s="1"/>
  <c r="O128" i="3"/>
  <c r="N128" i="3"/>
  <c r="M128" i="3"/>
  <c r="L128" i="3"/>
  <c r="K128" i="3"/>
  <c r="J128" i="3"/>
  <c r="I128" i="3"/>
  <c r="H128" i="3"/>
  <c r="G128" i="3"/>
  <c r="CU127" i="3"/>
  <c r="BF127" i="3"/>
  <c r="BB127" i="3"/>
  <c r="BE127" i="3"/>
  <c r="BA127" i="3"/>
  <c r="O127" i="3"/>
  <c r="N127" i="3"/>
  <c r="M127" i="3"/>
  <c r="L127" i="3"/>
  <c r="K127" i="3"/>
  <c r="J127" i="3"/>
  <c r="I127" i="3"/>
  <c r="H127" i="3"/>
  <c r="G127" i="3"/>
  <c r="DF127" i="3"/>
  <c r="BC126" i="3"/>
  <c r="CV126" i="3" s="1"/>
  <c r="BG126" i="3"/>
  <c r="CZ126" i="3" s="1"/>
  <c r="BF126" i="3"/>
  <c r="BB126" i="3"/>
  <c r="CU126" i="3" s="1"/>
  <c r="O126" i="3"/>
  <c r="N126" i="3"/>
  <c r="M126" i="3"/>
  <c r="L126" i="3"/>
  <c r="K126" i="3"/>
  <c r="J126" i="3"/>
  <c r="I126" i="3"/>
  <c r="H126" i="3"/>
  <c r="G126" i="3"/>
  <c r="DF126" i="3"/>
  <c r="DF125" i="3"/>
  <c r="BG125" i="3"/>
  <c r="CZ125" i="3" s="1"/>
  <c r="BH125" i="3"/>
  <c r="DA125" i="3" s="1"/>
  <c r="BD125" i="3"/>
  <c r="CW125" i="3" s="1"/>
  <c r="AZ125" i="3"/>
  <c r="CS125" i="3" s="1"/>
  <c r="BE125" i="3"/>
  <c r="BA125" i="3"/>
  <c r="BF125" i="3"/>
  <c r="BB125" i="3"/>
  <c r="CU125" i="3" s="1"/>
  <c r="BC125" i="3"/>
  <c r="CV125" i="3" s="1"/>
  <c r="O125" i="3"/>
  <c r="N125" i="3"/>
  <c r="M125" i="3"/>
  <c r="L125" i="3"/>
  <c r="K125" i="3"/>
  <c r="J125" i="3"/>
  <c r="I125" i="3"/>
  <c r="H125" i="3"/>
  <c r="G125" i="3"/>
  <c r="AZ124" i="3"/>
  <c r="CS124" i="3" s="1"/>
  <c r="BE124" i="3"/>
  <c r="BA124" i="3"/>
  <c r="BF124" i="3"/>
  <c r="BB124" i="3"/>
  <c r="CU124" i="3" s="1"/>
  <c r="BG124" i="3"/>
  <c r="CZ124" i="3" s="1"/>
  <c r="BC124" i="3"/>
  <c r="CV124" i="3" s="1"/>
  <c r="BH124" i="3"/>
  <c r="DA124" i="3" s="1"/>
  <c r="BD124" i="3"/>
  <c r="CW124" i="3" s="1"/>
  <c r="O124" i="3"/>
  <c r="N124" i="3"/>
  <c r="M124" i="3"/>
  <c r="L124" i="3"/>
  <c r="K124" i="3"/>
  <c r="J124" i="3"/>
  <c r="I124" i="3"/>
  <c r="H124" i="3"/>
  <c r="G124" i="3"/>
  <c r="DF124" i="3"/>
  <c r="BF123" i="3"/>
  <c r="BB123" i="3"/>
  <c r="CU123" i="3" s="1"/>
  <c r="BE123" i="3"/>
  <c r="BA123" i="3"/>
  <c r="O123" i="3"/>
  <c r="N123" i="3"/>
  <c r="M123" i="3"/>
  <c r="L123" i="3"/>
  <c r="K123" i="3"/>
  <c r="J123" i="3"/>
  <c r="I123" i="3"/>
  <c r="H123" i="3"/>
  <c r="G123" i="3"/>
  <c r="DF123" i="3"/>
  <c r="BG122" i="3"/>
  <c r="CZ122" i="3" s="1"/>
  <c r="BC122" i="3"/>
  <c r="CV122" i="3" s="1"/>
  <c r="BF122" i="3"/>
  <c r="BB122" i="3"/>
  <c r="CU122" i="3" s="1"/>
  <c r="O122" i="3"/>
  <c r="N122" i="3"/>
  <c r="M122" i="3"/>
  <c r="L122" i="3"/>
  <c r="K122" i="3"/>
  <c r="J122" i="3"/>
  <c r="I122" i="3"/>
  <c r="H122" i="3"/>
  <c r="G122" i="3"/>
  <c r="DF122" i="3"/>
  <c r="DF121" i="3"/>
  <c r="BG121" i="3"/>
  <c r="CZ121" i="3" s="1"/>
  <c r="BC121" i="3"/>
  <c r="CV121" i="3" s="1"/>
  <c r="BH121" i="3"/>
  <c r="DA121" i="3" s="1"/>
  <c r="BD121" i="3"/>
  <c r="CW121" i="3" s="1"/>
  <c r="AZ121" i="3"/>
  <c r="CS121" i="3" s="1"/>
  <c r="BE121" i="3"/>
  <c r="BA121" i="3"/>
  <c r="BF121" i="3"/>
  <c r="BB121" i="3"/>
  <c r="CU121" i="3" s="1"/>
  <c r="O121" i="3"/>
  <c r="N121" i="3"/>
  <c r="M121" i="3"/>
  <c r="L121" i="3"/>
  <c r="K121" i="3"/>
  <c r="J121" i="3"/>
  <c r="I121" i="3"/>
  <c r="H121" i="3"/>
  <c r="G121" i="3"/>
  <c r="AZ120" i="3"/>
  <c r="CS120" i="3" s="1"/>
  <c r="BE120" i="3"/>
  <c r="BA120" i="3"/>
  <c r="BF120" i="3"/>
  <c r="BB120" i="3"/>
  <c r="CU120" i="3" s="1"/>
  <c r="BG120" i="3"/>
  <c r="CZ120" i="3" s="1"/>
  <c r="BC120" i="3"/>
  <c r="CV120" i="3" s="1"/>
  <c r="BH120" i="3"/>
  <c r="DA120" i="3" s="1"/>
  <c r="BD120" i="3"/>
  <c r="CW120" i="3" s="1"/>
  <c r="O120" i="3"/>
  <c r="N120" i="3"/>
  <c r="M120" i="3"/>
  <c r="L120" i="3"/>
  <c r="K120" i="3"/>
  <c r="J120" i="3"/>
  <c r="I120" i="3"/>
  <c r="H120" i="3"/>
  <c r="G120" i="3"/>
  <c r="DF120" i="3"/>
  <c r="CU119" i="3"/>
  <c r="BF119" i="3"/>
  <c r="BB119" i="3"/>
  <c r="BE119" i="3"/>
  <c r="BA119" i="3"/>
  <c r="O119" i="3"/>
  <c r="N119" i="3"/>
  <c r="M119" i="3"/>
  <c r="L119" i="3"/>
  <c r="K119" i="3"/>
  <c r="J119" i="3"/>
  <c r="I119" i="3"/>
  <c r="H119" i="3"/>
  <c r="G119" i="3"/>
  <c r="DF119" i="3"/>
  <c r="BG118" i="3"/>
  <c r="CZ118" i="3" s="1"/>
  <c r="BC118" i="3"/>
  <c r="CV118" i="3" s="1"/>
  <c r="BF118" i="3"/>
  <c r="BB118" i="3"/>
  <c r="CU118" i="3" s="1"/>
  <c r="O118" i="3"/>
  <c r="N118" i="3"/>
  <c r="M118" i="3"/>
  <c r="L118" i="3"/>
  <c r="K118" i="3"/>
  <c r="J118" i="3"/>
  <c r="I118" i="3"/>
  <c r="H118" i="3"/>
  <c r="G118" i="3"/>
  <c r="DF118" i="3"/>
  <c r="DF117" i="3"/>
  <c r="BC117" i="3"/>
  <c r="CV117" i="3" s="1"/>
  <c r="O117" i="3"/>
  <c r="O114" i="3" s="1"/>
  <c r="N117" i="3"/>
  <c r="M117" i="3"/>
  <c r="L117" i="3"/>
  <c r="K117" i="3"/>
  <c r="K114" i="3" s="1"/>
  <c r="K113" i="3" s="1"/>
  <c r="J117" i="3"/>
  <c r="I117" i="3"/>
  <c r="H117" i="3"/>
  <c r="G117" i="3"/>
  <c r="G114" i="3" s="1"/>
  <c r="BH116" i="3"/>
  <c r="DA116" i="3" s="1"/>
  <c r="BD116" i="3"/>
  <c r="CW116" i="3" s="1"/>
  <c r="O116" i="3"/>
  <c r="N116" i="3"/>
  <c r="M116" i="3"/>
  <c r="L116" i="3"/>
  <c r="K116" i="3"/>
  <c r="J116" i="3"/>
  <c r="I116" i="3"/>
  <c r="H116" i="3"/>
  <c r="G116" i="3"/>
  <c r="DF116" i="3"/>
  <c r="BF115" i="3"/>
  <c r="BB115" i="3"/>
  <c r="BE115" i="3"/>
  <c r="BA115" i="3"/>
  <c r="O115" i="3"/>
  <c r="N115" i="3"/>
  <c r="M115" i="3"/>
  <c r="L115" i="3"/>
  <c r="K115" i="3"/>
  <c r="J115" i="3"/>
  <c r="J114" i="3" s="1"/>
  <c r="J113" i="3" s="1"/>
  <c r="I115" i="3"/>
  <c r="H115" i="3"/>
  <c r="G115" i="3"/>
  <c r="DF115" i="3"/>
  <c r="CH114" i="3"/>
  <c r="AY114" i="3"/>
  <c r="AX114" i="3"/>
  <c r="AX113" i="3" s="1"/>
  <c r="AW114" i="3"/>
  <c r="AV114" i="3"/>
  <c r="AU114" i="3"/>
  <c r="AT114" i="3"/>
  <c r="AT113" i="3" s="1"/>
  <c r="AS114" i="3"/>
  <c r="AR114" i="3"/>
  <c r="AQ114" i="3"/>
  <c r="AP114" i="3"/>
  <c r="AP113" i="3" s="1"/>
  <c r="AO114" i="3"/>
  <c r="AN114" i="3"/>
  <c r="AM114" i="3"/>
  <c r="AL114" i="3"/>
  <c r="AL113" i="3" s="1"/>
  <c r="AK114" i="3"/>
  <c r="AJ114" i="3"/>
  <c r="AI114" i="3"/>
  <c r="AH114" i="3"/>
  <c r="AH113" i="3" s="1"/>
  <c r="AG114" i="3"/>
  <c r="AF114" i="3"/>
  <c r="AE114" i="3"/>
  <c r="AD114" i="3"/>
  <c r="AD113" i="3" s="1"/>
  <c r="AC114" i="3"/>
  <c r="AB114" i="3"/>
  <c r="AA114" i="3"/>
  <c r="Z114" i="3"/>
  <c r="Z113" i="3" s="1"/>
  <c r="Y114" i="3"/>
  <c r="X114" i="3"/>
  <c r="W114" i="3"/>
  <c r="V114" i="3"/>
  <c r="V113" i="3" s="1"/>
  <c r="U114" i="3"/>
  <c r="T114" i="3"/>
  <c r="S114" i="3"/>
  <c r="R114" i="3"/>
  <c r="R113" i="3" s="1"/>
  <c r="Q114" i="3"/>
  <c r="P114" i="3"/>
  <c r="P113" i="3" s="1"/>
  <c r="P93" i="3" s="1"/>
  <c r="N114" i="3"/>
  <c r="N113" i="3" s="1"/>
  <c r="DF114" i="3"/>
  <c r="DF113" i="3"/>
  <c r="AY113" i="3"/>
  <c r="AW113" i="3"/>
  <c r="AV113" i="3"/>
  <c r="AU113" i="3"/>
  <c r="AS113" i="3"/>
  <c r="AR113" i="3"/>
  <c r="AQ113" i="3"/>
  <c r="AO113" i="3"/>
  <c r="AN113" i="3"/>
  <c r="AM113" i="3"/>
  <c r="AM93" i="3" s="1"/>
  <c r="AK113" i="3"/>
  <c r="AJ113" i="3"/>
  <c r="AI113" i="3"/>
  <c r="AG113" i="3"/>
  <c r="AF113" i="3"/>
  <c r="AE113" i="3"/>
  <c r="AC113" i="3"/>
  <c r="AB113" i="3"/>
  <c r="AA113" i="3"/>
  <c r="Y113" i="3"/>
  <c r="X113" i="3"/>
  <c r="W113" i="3"/>
  <c r="W93" i="3" s="1"/>
  <c r="U113" i="3"/>
  <c r="T113" i="3"/>
  <c r="S113" i="3"/>
  <c r="Q113" i="3"/>
  <c r="O113" i="3"/>
  <c r="G113" i="3"/>
  <c r="DF112" i="3"/>
  <c r="BG112" i="3"/>
  <c r="CZ112" i="3" s="1"/>
  <c r="BD112" i="3"/>
  <c r="CW112" i="3" s="1"/>
  <c r="AZ112" i="3"/>
  <c r="CS112" i="3" s="1"/>
  <c r="BF112" i="3"/>
  <c r="BB112" i="3"/>
  <c r="CU112" i="3" s="1"/>
  <c r="O112" i="3"/>
  <c r="N112" i="3"/>
  <c r="M112" i="3"/>
  <c r="L112" i="3"/>
  <c r="K112" i="3"/>
  <c r="J112" i="3"/>
  <c r="I112" i="3"/>
  <c r="H112" i="3"/>
  <c r="G112" i="3"/>
  <c r="DF111" i="3"/>
  <c r="CZ111" i="3"/>
  <c r="BD111" i="3"/>
  <c r="CW111" i="3" s="1"/>
  <c r="BA111" i="3"/>
  <c r="BG111" i="3"/>
  <c r="BH111" i="3"/>
  <c r="DA111" i="3" s="1"/>
  <c r="BE111" i="3"/>
  <c r="BC111" i="3"/>
  <c r="CV111" i="3" s="1"/>
  <c r="AZ111" i="3"/>
  <c r="CS111" i="3" s="1"/>
  <c r="O111" i="3"/>
  <c r="N111" i="3"/>
  <c r="M111" i="3"/>
  <c r="L111" i="3"/>
  <c r="K111" i="3"/>
  <c r="J111" i="3"/>
  <c r="I111" i="3"/>
  <c r="H111" i="3"/>
  <c r="G111" i="3"/>
  <c r="BG110" i="3"/>
  <c r="CZ110" i="3" s="1"/>
  <c r="BC110" i="3"/>
  <c r="CV110" i="3" s="1"/>
  <c r="BE110" i="3"/>
  <c r="BA110" i="3"/>
  <c r="BB110" i="3"/>
  <c r="CU110" i="3" s="1"/>
  <c r="O110" i="3"/>
  <c r="N110" i="3"/>
  <c r="M110" i="3"/>
  <c r="L110" i="3"/>
  <c r="K110" i="3"/>
  <c r="J110" i="3"/>
  <c r="I110" i="3"/>
  <c r="H110" i="3"/>
  <c r="G110" i="3"/>
  <c r="DF110" i="3"/>
  <c r="DF109" i="3"/>
  <c r="CW109" i="3"/>
  <c r="BG109" i="3"/>
  <c r="CZ109" i="3" s="1"/>
  <c r="BA109" i="3"/>
  <c r="BF109" i="3"/>
  <c r="BB109" i="3"/>
  <c r="CU109" i="3" s="1"/>
  <c r="AZ109" i="3"/>
  <c r="CS109" i="3" s="1"/>
  <c r="BE109" i="3"/>
  <c r="BD109" i="3"/>
  <c r="O109" i="3"/>
  <c r="N109" i="3"/>
  <c r="M109" i="3"/>
  <c r="L109" i="3"/>
  <c r="K109" i="3"/>
  <c r="J109" i="3"/>
  <c r="I109" i="3"/>
  <c r="H109" i="3"/>
  <c r="G109" i="3"/>
  <c r="BA108" i="3"/>
  <c r="BF108" i="3"/>
  <c r="BG108" i="3"/>
  <c r="CZ108" i="3" s="1"/>
  <c r="BC108" i="3"/>
  <c r="CV108" i="3" s="1"/>
  <c r="BH108" i="3"/>
  <c r="DA108" i="3" s="1"/>
  <c r="BD108" i="3"/>
  <c r="CW108" i="3" s="1"/>
  <c r="AZ108" i="3"/>
  <c r="CS108" i="3" s="1"/>
  <c r="BB108" i="3"/>
  <c r="CU108" i="3" s="1"/>
  <c r="O108" i="3"/>
  <c r="N108" i="3"/>
  <c r="M108" i="3"/>
  <c r="L108" i="3"/>
  <c r="K108" i="3"/>
  <c r="J108" i="3"/>
  <c r="I108" i="3"/>
  <c r="H108" i="3"/>
  <c r="G108" i="3"/>
  <c r="DF108" i="3"/>
  <c r="DF107" i="3"/>
  <c r="DA107" i="3"/>
  <c r="BC107" i="3"/>
  <c r="CV107" i="3" s="1"/>
  <c r="BH107" i="3"/>
  <c r="BD107" i="3"/>
  <c r="CW107" i="3" s="1"/>
  <c r="AZ107" i="3"/>
  <c r="CS107" i="3" s="1"/>
  <c r="BE107" i="3"/>
  <c r="BF107" i="3"/>
  <c r="BB107" i="3"/>
  <c r="CU107" i="3" s="1"/>
  <c r="BG107" i="3"/>
  <c r="CZ107" i="3" s="1"/>
  <c r="BA107" i="3"/>
  <c r="O107" i="3"/>
  <c r="N107" i="3"/>
  <c r="M107" i="3"/>
  <c r="M102" i="3" s="1"/>
  <c r="M94" i="3" s="1"/>
  <c r="L107" i="3"/>
  <c r="K107" i="3"/>
  <c r="J107" i="3"/>
  <c r="I107" i="3"/>
  <c r="H107" i="3"/>
  <c r="G107" i="3"/>
  <c r="BD106" i="3"/>
  <c r="CW106" i="3" s="1"/>
  <c r="BE106" i="3"/>
  <c r="BA106" i="3"/>
  <c r="BF106" i="3"/>
  <c r="BB106" i="3"/>
  <c r="CU106" i="3" s="1"/>
  <c r="BG106" i="3"/>
  <c r="CZ106" i="3" s="1"/>
  <c r="BC106" i="3"/>
  <c r="CV106" i="3" s="1"/>
  <c r="BH106" i="3"/>
  <c r="DA106" i="3" s="1"/>
  <c r="O106" i="3"/>
  <c r="N106" i="3"/>
  <c r="N102" i="3" s="1"/>
  <c r="M106" i="3"/>
  <c r="L106" i="3"/>
  <c r="K106" i="3"/>
  <c r="J106" i="3"/>
  <c r="J102" i="3" s="1"/>
  <c r="I106" i="3"/>
  <c r="H106" i="3"/>
  <c r="G106" i="3"/>
  <c r="DF106" i="3"/>
  <c r="DF105" i="3"/>
  <c r="BG105" i="3"/>
  <c r="CZ105" i="3" s="1"/>
  <c r="BE105" i="3"/>
  <c r="BB105" i="3"/>
  <c r="CU105" i="3" s="1"/>
  <c r="O105" i="3"/>
  <c r="N105" i="3"/>
  <c r="M105" i="3"/>
  <c r="L105" i="3"/>
  <c r="K105" i="3"/>
  <c r="J105" i="3"/>
  <c r="I105" i="3"/>
  <c r="H105" i="3"/>
  <c r="G105" i="3"/>
  <c r="BG104" i="3"/>
  <c r="CZ104" i="3" s="1"/>
  <c r="BC104" i="3"/>
  <c r="CV104" i="3" s="1"/>
  <c r="BH104" i="3"/>
  <c r="DA104" i="3" s="1"/>
  <c r="BD104" i="3"/>
  <c r="CW104" i="3" s="1"/>
  <c r="AZ104" i="3"/>
  <c r="CS104" i="3" s="1"/>
  <c r="BF104" i="3"/>
  <c r="BB104" i="3"/>
  <c r="CU104" i="3" s="1"/>
  <c r="O104" i="3"/>
  <c r="N104" i="3"/>
  <c r="M104" i="3"/>
  <c r="L104" i="3"/>
  <c r="K104" i="3"/>
  <c r="J104" i="3"/>
  <c r="I104" i="3"/>
  <c r="H104" i="3"/>
  <c r="G104" i="3"/>
  <c r="DF104" i="3"/>
  <c r="DF103" i="3"/>
  <c r="CR102" i="3"/>
  <c r="BX102" i="3"/>
  <c r="BT102" i="3"/>
  <c r="BH103" i="3"/>
  <c r="O103" i="3"/>
  <c r="N103" i="3"/>
  <c r="M103" i="3"/>
  <c r="L103" i="3"/>
  <c r="L102" i="3" s="1"/>
  <c r="K103" i="3"/>
  <c r="J103" i="3"/>
  <c r="I103" i="3"/>
  <c r="H103" i="3"/>
  <c r="H102" i="3" s="1"/>
  <c r="G103" i="3"/>
  <c r="CO102" i="3"/>
  <c r="CK102" i="3"/>
  <c r="CG102" i="3"/>
  <c r="CC102" i="3"/>
  <c r="BY102" i="3"/>
  <c r="BU102" i="3"/>
  <c r="BQ102" i="3"/>
  <c r="BM102" i="3"/>
  <c r="BI102" i="3"/>
  <c r="AY102" i="3"/>
  <c r="AX102" i="3"/>
  <c r="AW102" i="3"/>
  <c r="AV102" i="3"/>
  <c r="AU102" i="3"/>
  <c r="AT102" i="3"/>
  <c r="AS102" i="3"/>
  <c r="AR102" i="3"/>
  <c r="AQ102" i="3"/>
  <c r="AP102" i="3"/>
  <c r="AO102" i="3"/>
  <c r="AN102" i="3"/>
  <c r="AM102" i="3"/>
  <c r="AL102" i="3"/>
  <c r="AK102" i="3"/>
  <c r="AJ102" i="3"/>
  <c r="AI102" i="3"/>
  <c r="AH102" i="3"/>
  <c r="AG102" i="3"/>
  <c r="AF102" i="3"/>
  <c r="AE102" i="3"/>
  <c r="AD102" i="3"/>
  <c r="AC102" i="3"/>
  <c r="AB102" i="3"/>
  <c r="AA102" i="3"/>
  <c r="Z102" i="3"/>
  <c r="Y102" i="3"/>
  <c r="X102" i="3"/>
  <c r="W102" i="3"/>
  <c r="V102" i="3"/>
  <c r="U102" i="3"/>
  <c r="T102" i="3"/>
  <c r="S102" i="3"/>
  <c r="R102" i="3"/>
  <c r="Q102" i="3"/>
  <c r="P102" i="3"/>
  <c r="I102" i="3"/>
  <c r="DF102" i="3"/>
  <c r="CU101" i="3"/>
  <c r="BG101" i="3"/>
  <c r="CZ101" i="3" s="1"/>
  <c r="BC101" i="3"/>
  <c r="CV101" i="3" s="1"/>
  <c r="BH101" i="3"/>
  <c r="DA101" i="3" s="1"/>
  <c r="BE101" i="3"/>
  <c r="BD101" i="3"/>
  <c r="CW101" i="3" s="1"/>
  <c r="BA101" i="3"/>
  <c r="AZ101" i="3"/>
  <c r="CS101" i="3" s="1"/>
  <c r="BF101" i="3"/>
  <c r="BB101" i="3"/>
  <c r="O101" i="3"/>
  <c r="N101" i="3"/>
  <c r="M101" i="3"/>
  <c r="L101" i="3"/>
  <c r="K101" i="3"/>
  <c r="J101" i="3"/>
  <c r="I101" i="3"/>
  <c r="H101" i="3"/>
  <c r="G101" i="3"/>
  <c r="DF101" i="3"/>
  <c r="DF100" i="3"/>
  <c r="BH100" i="3"/>
  <c r="DA100" i="3" s="1"/>
  <c r="BD100" i="3"/>
  <c r="CW100" i="3" s="1"/>
  <c r="AZ100" i="3"/>
  <c r="CS100" i="3" s="1"/>
  <c r="BF100" i="3"/>
  <c r="BE100" i="3"/>
  <c r="BB100" i="3"/>
  <c r="CU100" i="3" s="1"/>
  <c r="BA100" i="3"/>
  <c r="BG100" i="3"/>
  <c r="CZ100" i="3" s="1"/>
  <c r="BC100" i="3"/>
  <c r="CV100" i="3" s="1"/>
  <c r="O100" i="3"/>
  <c r="N100" i="3"/>
  <c r="M100" i="3"/>
  <c r="L100" i="3"/>
  <c r="K100" i="3"/>
  <c r="J100" i="3"/>
  <c r="I100" i="3"/>
  <c r="H100" i="3"/>
  <c r="G100" i="3"/>
  <c r="DF99" i="3"/>
  <c r="AZ99" i="3"/>
  <c r="CS99" i="3" s="1"/>
  <c r="BE99" i="3"/>
  <c r="BA99" i="3"/>
  <c r="BG99" i="3"/>
  <c r="CZ99" i="3" s="1"/>
  <c r="BF99" i="3"/>
  <c r="BC99" i="3"/>
  <c r="CV99" i="3" s="1"/>
  <c r="BB99" i="3"/>
  <c r="CU99" i="3" s="1"/>
  <c r="BH99" i="3"/>
  <c r="DA99" i="3" s="1"/>
  <c r="BD99" i="3"/>
  <c r="CW99" i="3" s="1"/>
  <c r="O99" i="3"/>
  <c r="N99" i="3"/>
  <c r="M99" i="3"/>
  <c r="L99" i="3"/>
  <c r="K99" i="3"/>
  <c r="J99" i="3"/>
  <c r="I99" i="3"/>
  <c r="H99" i="3"/>
  <c r="G99" i="3"/>
  <c r="BF98" i="3"/>
  <c r="BY95" i="3"/>
  <c r="BY94" i="3" s="1"/>
  <c r="BU95" i="3"/>
  <c r="BU94" i="3" s="1"/>
  <c r="BH98" i="3"/>
  <c r="DA98" i="3" s="1"/>
  <c r="O98" i="3"/>
  <c r="N98" i="3"/>
  <c r="M98" i="3"/>
  <c r="L98" i="3"/>
  <c r="K98" i="3"/>
  <c r="J98" i="3"/>
  <c r="I98" i="3"/>
  <c r="H98" i="3"/>
  <c r="G98" i="3"/>
  <c r="DF98" i="3"/>
  <c r="CQ95" i="3"/>
  <c r="CM95" i="3"/>
  <c r="CI95" i="3"/>
  <c r="CE95" i="3"/>
  <c r="CA95" i="3"/>
  <c r="BZ95" i="3"/>
  <c r="BW95" i="3"/>
  <c r="BV95" i="3"/>
  <c r="BS95" i="3"/>
  <c r="BR95" i="3"/>
  <c r="BO95" i="3"/>
  <c r="BK95" i="3"/>
  <c r="O97" i="3"/>
  <c r="O95" i="3" s="1"/>
  <c r="N97" i="3"/>
  <c r="M97" i="3"/>
  <c r="L97" i="3"/>
  <c r="K97" i="3"/>
  <c r="K95" i="3" s="1"/>
  <c r="J97" i="3"/>
  <c r="I97" i="3"/>
  <c r="H97" i="3"/>
  <c r="G97" i="3"/>
  <c r="G95" i="3" s="1"/>
  <c r="DF97" i="3"/>
  <c r="DF96" i="3"/>
  <c r="CR95" i="3"/>
  <c r="CR94" i="3" s="1"/>
  <c r="BX95" i="3"/>
  <c r="BX94" i="3" s="1"/>
  <c r="BT95" i="3"/>
  <c r="BT94" i="3" s="1"/>
  <c r="BH96" i="3"/>
  <c r="O96" i="3"/>
  <c r="N96" i="3"/>
  <c r="M96" i="3"/>
  <c r="L96" i="3"/>
  <c r="L95" i="3" s="1"/>
  <c r="L94" i="3" s="1"/>
  <c r="K96" i="3"/>
  <c r="J96" i="3"/>
  <c r="I96" i="3"/>
  <c r="H96" i="3"/>
  <c r="H95" i="3" s="1"/>
  <c r="H94" i="3" s="1"/>
  <c r="G96" i="3"/>
  <c r="CG95" i="3"/>
  <c r="CG94" i="3" s="1"/>
  <c r="AY95" i="3"/>
  <c r="AX95" i="3"/>
  <c r="AW95" i="3"/>
  <c r="AW94" i="3" s="1"/>
  <c r="AW93" i="3" s="1"/>
  <c r="AV95" i="3"/>
  <c r="AU95" i="3"/>
  <c r="AT95" i="3"/>
  <c r="AS95" i="3"/>
  <c r="AS94" i="3" s="1"/>
  <c r="AS93" i="3" s="1"/>
  <c r="AR95" i="3"/>
  <c r="AQ95" i="3"/>
  <c r="AP95" i="3"/>
  <c r="AO95" i="3"/>
  <c r="AO94" i="3" s="1"/>
  <c r="AO93" i="3" s="1"/>
  <c r="AN95" i="3"/>
  <c r="AM95" i="3"/>
  <c r="AL95" i="3"/>
  <c r="AK95" i="3"/>
  <c r="AK94" i="3" s="1"/>
  <c r="AK93" i="3" s="1"/>
  <c r="AJ95" i="3"/>
  <c r="AI95" i="3"/>
  <c r="AH95" i="3"/>
  <c r="AG95" i="3"/>
  <c r="AG94" i="3" s="1"/>
  <c r="AF95" i="3"/>
  <c r="AE95" i="3"/>
  <c r="AD95" i="3"/>
  <c r="AC95" i="3"/>
  <c r="AC94" i="3" s="1"/>
  <c r="AC93" i="3" s="1"/>
  <c r="AB95" i="3"/>
  <c r="AA95" i="3"/>
  <c r="Z95" i="3"/>
  <c r="Y95" i="3"/>
  <c r="Y94" i="3" s="1"/>
  <c r="Y93" i="3" s="1"/>
  <c r="X95" i="3"/>
  <c r="W95" i="3"/>
  <c r="V95" i="3"/>
  <c r="U95" i="3"/>
  <c r="U94" i="3" s="1"/>
  <c r="U93" i="3" s="1"/>
  <c r="T95" i="3"/>
  <c r="S95" i="3"/>
  <c r="R95" i="3"/>
  <c r="Q95" i="3"/>
  <c r="Q94" i="3" s="1"/>
  <c r="Q93" i="3" s="1"/>
  <c r="P95" i="3"/>
  <c r="M95" i="3"/>
  <c r="I95" i="3"/>
  <c r="DF95" i="3"/>
  <c r="AY94" i="3"/>
  <c r="AX94" i="3"/>
  <c r="AV94" i="3"/>
  <c r="AU94" i="3"/>
  <c r="AT94" i="3"/>
  <c r="AR94" i="3"/>
  <c r="AQ94" i="3"/>
  <c r="AP94" i="3"/>
  <c r="AN94" i="3"/>
  <c r="AM94" i="3"/>
  <c r="AL94" i="3"/>
  <c r="AJ94" i="3"/>
  <c r="AI94" i="3"/>
  <c r="AH94" i="3"/>
  <c r="AF94" i="3"/>
  <c r="AE94" i="3"/>
  <c r="AD94" i="3"/>
  <c r="AB94" i="3"/>
  <c r="AA94" i="3"/>
  <c r="Z94" i="3"/>
  <c r="X94" i="3"/>
  <c r="W94" i="3"/>
  <c r="V94" i="3"/>
  <c r="T94" i="3"/>
  <c r="S94" i="3"/>
  <c r="R94" i="3"/>
  <c r="P94" i="3"/>
  <c r="I94" i="3"/>
  <c r="DF94" i="3"/>
  <c r="AY93" i="3"/>
  <c r="AX93" i="3"/>
  <c r="AV93" i="3"/>
  <c r="AU93" i="3"/>
  <c r="AT93" i="3"/>
  <c r="AR93" i="3"/>
  <c r="AQ93" i="3"/>
  <c r="AP93" i="3"/>
  <c r="AN93" i="3"/>
  <c r="AL93" i="3"/>
  <c r="AJ93" i="3"/>
  <c r="AI93" i="3"/>
  <c r="AH93" i="3"/>
  <c r="AF93" i="3"/>
  <c r="AE93" i="3"/>
  <c r="AD93" i="3"/>
  <c r="AB93" i="3"/>
  <c r="AA93" i="3"/>
  <c r="Z93" i="3"/>
  <c r="X93" i="3"/>
  <c r="V93" i="3"/>
  <c r="T93" i="3"/>
  <c r="S93" i="3"/>
  <c r="R93" i="3"/>
  <c r="DF93" i="3"/>
  <c r="DA92" i="3"/>
  <c r="CZ92" i="3"/>
  <c r="CW92" i="3"/>
  <c r="CV92" i="3"/>
  <c r="CU92" i="3"/>
  <c r="CS92" i="3"/>
  <c r="DF92" i="3"/>
  <c r="DF91" i="3"/>
  <c r="DA91" i="3"/>
  <c r="CZ91" i="3"/>
  <c r="CW91" i="3"/>
  <c r="CV91" i="3"/>
  <c r="CU91" i="3"/>
  <c r="CS91" i="3"/>
  <c r="DA90" i="3"/>
  <c r="CZ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CW90" i="3" s="1"/>
  <c r="BC90" i="3"/>
  <c r="CV90" i="3" s="1"/>
  <c r="BB90" i="3"/>
  <c r="CU90" i="3" s="1"/>
  <c r="BA90" i="3"/>
  <c r="AZ90" i="3"/>
  <c r="AY90" i="3"/>
  <c r="AX90" i="3"/>
  <c r="AW90" i="3"/>
  <c r="AV90" i="3"/>
  <c r="AU90" i="3"/>
  <c r="AT90" i="3"/>
  <c r="AS90" i="3"/>
  <c r="AR90" i="3"/>
  <c r="AQ90" i="3"/>
  <c r="AP90" i="3"/>
  <c r="AO90" i="3"/>
  <c r="AN90" i="3"/>
  <c r="AM90" i="3"/>
  <c r="AL90" i="3"/>
  <c r="AK90" i="3"/>
  <c r="AJ90" i="3"/>
  <c r="AI90" i="3"/>
  <c r="AH90" i="3"/>
  <c r="AG90" i="3"/>
  <c r="AF90" i="3"/>
  <c r="AE90" i="3"/>
  <c r="AD90" i="3"/>
  <c r="AC90" i="3"/>
  <c r="AB90" i="3"/>
  <c r="AA90" i="3"/>
  <c r="Z90" i="3"/>
  <c r="Y90" i="3"/>
  <c r="X90" i="3"/>
  <c r="W90" i="3"/>
  <c r="V90" i="3"/>
  <c r="U90" i="3"/>
  <c r="T90" i="3"/>
  <c r="S90" i="3"/>
  <c r="R90" i="3"/>
  <c r="Q90" i="3"/>
  <c r="P90" i="3"/>
  <c r="O90" i="3"/>
  <c r="N90" i="3"/>
  <c r="M90" i="3"/>
  <c r="L90" i="3"/>
  <c r="K90" i="3"/>
  <c r="J90" i="3"/>
  <c r="I90" i="3"/>
  <c r="H90" i="3"/>
  <c r="G90" i="3"/>
  <c r="DF90" i="3"/>
  <c r="DA89" i="3"/>
  <c r="CZ89" i="3"/>
  <c r="CW89" i="3"/>
  <c r="CV89" i="3"/>
  <c r="CU89" i="3"/>
  <c r="CS89" i="3"/>
  <c r="DF89" i="3"/>
  <c r="DF88" i="3"/>
  <c r="DA88" i="3"/>
  <c r="CZ88" i="3"/>
  <c r="CW88" i="3"/>
  <c r="CV88" i="3"/>
  <c r="CU88" i="3"/>
  <c r="CS88" i="3"/>
  <c r="DA87" i="3"/>
  <c r="CZ87" i="3"/>
  <c r="CW87" i="3"/>
  <c r="CV87" i="3"/>
  <c r="CU87" i="3"/>
  <c r="CS87" i="3"/>
  <c r="DF87" i="3"/>
  <c r="DF86" i="3"/>
  <c r="CR86" i="3"/>
  <c r="CR81" i="3" s="1"/>
  <c r="CQ86" i="3"/>
  <c r="CQ81" i="3" s="1"/>
  <c r="CP86" i="3"/>
  <c r="CO86" i="3"/>
  <c r="CN86" i="3"/>
  <c r="CN81" i="3" s="1"/>
  <c r="CM86" i="3"/>
  <c r="CM81" i="3" s="1"/>
  <c r="CL86" i="3"/>
  <c r="CK86" i="3"/>
  <c r="CJ86" i="3"/>
  <c r="CJ81" i="3" s="1"/>
  <c r="CI86" i="3"/>
  <c r="CI81" i="3" s="1"/>
  <c r="CH86" i="3"/>
  <c r="CG86" i="3"/>
  <c r="CF86" i="3"/>
  <c r="CF81" i="3" s="1"/>
  <c r="CE86" i="3"/>
  <c r="CE81" i="3" s="1"/>
  <c r="CD86" i="3"/>
  <c r="CC86" i="3"/>
  <c r="CB86" i="3"/>
  <c r="CB81" i="3" s="1"/>
  <c r="CA86" i="3"/>
  <c r="CA81" i="3" s="1"/>
  <c r="BZ86" i="3"/>
  <c r="BY86" i="3"/>
  <c r="BX86" i="3"/>
  <c r="BX81" i="3" s="1"/>
  <c r="BW86" i="3"/>
  <c r="BW81" i="3" s="1"/>
  <c r="BV86" i="3"/>
  <c r="BU86" i="3"/>
  <c r="BT86" i="3"/>
  <c r="BT81" i="3" s="1"/>
  <c r="BS86" i="3"/>
  <c r="BS81" i="3" s="1"/>
  <c r="BR86" i="3"/>
  <c r="BQ86" i="3"/>
  <c r="BP86" i="3"/>
  <c r="BP81" i="3" s="1"/>
  <c r="BO86" i="3"/>
  <c r="BO81" i="3" s="1"/>
  <c r="BN86" i="3"/>
  <c r="BM86" i="3"/>
  <c r="BL86" i="3"/>
  <c r="BL81" i="3" s="1"/>
  <c r="BK86" i="3"/>
  <c r="BK81" i="3" s="1"/>
  <c r="BJ86" i="3"/>
  <c r="BI86" i="3"/>
  <c r="BH86" i="3"/>
  <c r="DA86" i="3" s="1"/>
  <c r="BG86" i="3"/>
  <c r="BF86" i="3"/>
  <c r="BE86" i="3"/>
  <c r="BD86" i="3"/>
  <c r="BD81" i="3" s="1"/>
  <c r="BC86" i="3"/>
  <c r="BC81" i="3" s="1"/>
  <c r="BB86" i="3"/>
  <c r="CU86" i="3" s="1"/>
  <c r="BA86" i="3"/>
  <c r="AZ86" i="3"/>
  <c r="AZ81" i="3" s="1"/>
  <c r="AY86" i="3"/>
  <c r="AY81" i="3" s="1"/>
  <c r="AX86" i="3"/>
  <c r="AW86" i="3"/>
  <c r="AV86" i="3"/>
  <c r="AV81" i="3" s="1"/>
  <c r="AU86" i="3"/>
  <c r="AU81" i="3" s="1"/>
  <c r="AT86" i="3"/>
  <c r="AS86" i="3"/>
  <c r="AR86" i="3"/>
  <c r="AR81" i="3" s="1"/>
  <c r="AQ86" i="3"/>
  <c r="AQ81" i="3" s="1"/>
  <c r="AP86" i="3"/>
  <c r="AO86" i="3"/>
  <c r="AN86" i="3"/>
  <c r="AN81" i="3" s="1"/>
  <c r="AM86" i="3"/>
  <c r="AM81" i="3" s="1"/>
  <c r="AL86" i="3"/>
  <c r="AK86" i="3"/>
  <c r="AJ86" i="3"/>
  <c r="AJ81" i="3" s="1"/>
  <c r="AI86" i="3"/>
  <c r="AI81" i="3" s="1"/>
  <c r="AH86" i="3"/>
  <c r="AG86" i="3"/>
  <c r="AF86" i="3"/>
  <c r="AF81" i="3" s="1"/>
  <c r="AE86" i="3"/>
  <c r="AE81" i="3" s="1"/>
  <c r="AD86" i="3"/>
  <c r="AC86" i="3"/>
  <c r="AB86" i="3"/>
  <c r="AB81" i="3" s="1"/>
  <c r="AA86" i="3"/>
  <c r="AA81" i="3" s="1"/>
  <c r="Z86" i="3"/>
  <c r="Y86" i="3"/>
  <c r="X86" i="3"/>
  <c r="X81" i="3" s="1"/>
  <c r="W86" i="3"/>
  <c r="W81" i="3" s="1"/>
  <c r="V86" i="3"/>
  <c r="U86" i="3"/>
  <c r="T86" i="3"/>
  <c r="T81" i="3" s="1"/>
  <c r="S86" i="3"/>
  <c r="S81" i="3" s="1"/>
  <c r="R86" i="3"/>
  <c r="Q86" i="3"/>
  <c r="P86" i="3"/>
  <c r="P81" i="3" s="1"/>
  <c r="O86" i="3"/>
  <c r="O81" i="3" s="1"/>
  <c r="N86" i="3"/>
  <c r="M86" i="3"/>
  <c r="L86" i="3"/>
  <c r="L81" i="3" s="1"/>
  <c r="K86" i="3"/>
  <c r="K81" i="3" s="1"/>
  <c r="J86" i="3"/>
  <c r="I86" i="3"/>
  <c r="H86" i="3"/>
  <c r="H81" i="3" s="1"/>
  <c r="G86" i="3"/>
  <c r="G81" i="3" s="1"/>
  <c r="DF85" i="3"/>
  <c r="DA85" i="3"/>
  <c r="CZ85" i="3"/>
  <c r="CW85" i="3"/>
  <c r="CV85" i="3"/>
  <c r="CU85" i="3"/>
  <c r="CS85" i="3"/>
  <c r="DA84" i="3"/>
  <c r="CZ84" i="3"/>
  <c r="CW84" i="3"/>
  <c r="CV84" i="3"/>
  <c r="CU84" i="3"/>
  <c r="CS84" i="3"/>
  <c r="DF84" i="3"/>
  <c r="DF83" i="3"/>
  <c r="DA83" i="3"/>
  <c r="CZ83" i="3"/>
  <c r="CW83" i="3"/>
  <c r="CV83" i="3"/>
  <c r="CU83" i="3"/>
  <c r="CS83" i="3"/>
  <c r="DA82" i="3"/>
  <c r="CZ82" i="3"/>
  <c r="CS82" i="3"/>
  <c r="CR82" i="3"/>
  <c r="CQ82" i="3"/>
  <c r="CP82" i="3"/>
  <c r="CO82" i="3"/>
  <c r="CO81" i="3" s="1"/>
  <c r="CN82" i="3"/>
  <c r="CM82" i="3"/>
  <c r="CL82" i="3"/>
  <c r="CK82" i="3"/>
  <c r="CK81" i="3" s="1"/>
  <c r="CJ82" i="3"/>
  <c r="CI82" i="3"/>
  <c r="CH82" i="3"/>
  <c r="CG82" i="3"/>
  <c r="CG81" i="3" s="1"/>
  <c r="CF82" i="3"/>
  <c r="CE82" i="3"/>
  <c r="CD82" i="3"/>
  <c r="CC82" i="3"/>
  <c r="CC81" i="3" s="1"/>
  <c r="CB82" i="3"/>
  <c r="CA82" i="3"/>
  <c r="BZ82" i="3"/>
  <c r="BY82" i="3"/>
  <c r="BY81" i="3" s="1"/>
  <c r="BX82" i="3"/>
  <c r="BW82" i="3"/>
  <c r="BV82" i="3"/>
  <c r="BU82" i="3"/>
  <c r="BU81" i="3" s="1"/>
  <c r="BT82" i="3"/>
  <c r="BS82" i="3"/>
  <c r="BR82" i="3"/>
  <c r="BQ82" i="3"/>
  <c r="BQ81" i="3" s="1"/>
  <c r="BP82" i="3"/>
  <c r="BO82" i="3"/>
  <c r="BN82" i="3"/>
  <c r="BM82" i="3"/>
  <c r="BM81" i="3" s="1"/>
  <c r="BL82" i="3"/>
  <c r="BK82" i="3"/>
  <c r="BJ82" i="3"/>
  <c r="BI82" i="3"/>
  <c r="BI81" i="3" s="1"/>
  <c r="BH82" i="3"/>
  <c r="BG82" i="3"/>
  <c r="BF82" i="3"/>
  <c r="BE82" i="3"/>
  <c r="BE81" i="3" s="1"/>
  <c r="BD82" i="3"/>
  <c r="CW82" i="3" s="1"/>
  <c r="BC82" i="3"/>
  <c r="CV82" i="3" s="1"/>
  <c r="BB82" i="3"/>
  <c r="CU82" i="3" s="1"/>
  <c r="BA82" i="3"/>
  <c r="BA81" i="3" s="1"/>
  <c r="AZ82" i="3"/>
  <c r="AY82" i="3"/>
  <c r="AX82" i="3"/>
  <c r="AW82" i="3"/>
  <c r="AW81" i="3" s="1"/>
  <c r="AV82" i="3"/>
  <c r="AU82" i="3"/>
  <c r="AT82" i="3"/>
  <c r="AS82" i="3"/>
  <c r="AS81" i="3" s="1"/>
  <c r="AR82" i="3"/>
  <c r="AQ82" i="3"/>
  <c r="AP82" i="3"/>
  <c r="AO82" i="3"/>
  <c r="AO81" i="3" s="1"/>
  <c r="AN82" i="3"/>
  <c r="AM82" i="3"/>
  <c r="AL82" i="3"/>
  <c r="AK82" i="3"/>
  <c r="AK81" i="3" s="1"/>
  <c r="AJ82" i="3"/>
  <c r="AI82" i="3"/>
  <c r="AH82" i="3"/>
  <c r="AG82" i="3"/>
  <c r="AG81" i="3" s="1"/>
  <c r="AF82" i="3"/>
  <c r="AE82" i="3"/>
  <c r="AD82" i="3"/>
  <c r="AC82" i="3"/>
  <c r="AC81" i="3" s="1"/>
  <c r="AB82" i="3"/>
  <c r="AA82" i="3"/>
  <c r="Z82" i="3"/>
  <c r="Y82" i="3"/>
  <c r="Y81" i="3" s="1"/>
  <c r="X82" i="3"/>
  <c r="W82" i="3"/>
  <c r="V82" i="3"/>
  <c r="U82" i="3"/>
  <c r="U81" i="3" s="1"/>
  <c r="T82" i="3"/>
  <c r="S82" i="3"/>
  <c r="R82" i="3"/>
  <c r="Q82" i="3"/>
  <c r="Q81" i="3" s="1"/>
  <c r="P82" i="3"/>
  <c r="O82" i="3"/>
  <c r="N82" i="3"/>
  <c r="M82" i="3"/>
  <c r="M81" i="3" s="1"/>
  <c r="L82" i="3"/>
  <c r="K82" i="3"/>
  <c r="J82" i="3"/>
  <c r="I82" i="3"/>
  <c r="I81" i="3" s="1"/>
  <c r="H82" i="3"/>
  <c r="G82" i="3"/>
  <c r="DF82" i="3"/>
  <c r="CP81" i="3"/>
  <c r="CL81" i="3"/>
  <c r="CH81" i="3"/>
  <c r="CD81" i="3"/>
  <c r="BZ81" i="3"/>
  <c r="BV81" i="3"/>
  <c r="BR81" i="3"/>
  <c r="BN81" i="3"/>
  <c r="BJ81" i="3"/>
  <c r="BF81" i="3"/>
  <c r="BB81" i="3"/>
  <c r="CU81" i="3" s="1"/>
  <c r="AX81" i="3"/>
  <c r="AT81" i="3"/>
  <c r="AP81" i="3"/>
  <c r="AL81" i="3"/>
  <c r="AH81" i="3"/>
  <c r="AD81" i="3"/>
  <c r="Z81" i="3"/>
  <c r="V81" i="3"/>
  <c r="R81" i="3"/>
  <c r="N81" i="3"/>
  <c r="J81" i="3"/>
  <c r="DF81" i="3"/>
  <c r="DA80" i="3"/>
  <c r="CZ80" i="3"/>
  <c r="CW80" i="3"/>
  <c r="CV80" i="3"/>
  <c r="CU80" i="3"/>
  <c r="CS80" i="3"/>
  <c r="DF80" i="3"/>
  <c r="DF79" i="3"/>
  <c r="BE79" i="3"/>
  <c r="BA79" i="3"/>
  <c r="BF79" i="3"/>
  <c r="BB79" i="3"/>
  <c r="BG79" i="3"/>
  <c r="BC79" i="3"/>
  <c r="BH79" i="3"/>
  <c r="BD79" i="3"/>
  <c r="AZ79" i="3"/>
  <c r="CP76" i="3"/>
  <c r="CP75" i="3" s="1"/>
  <c r="CL76" i="3"/>
  <c r="CL75" i="3" s="1"/>
  <c r="CH76" i="3"/>
  <c r="CH75" i="3" s="1"/>
  <c r="CD76" i="3"/>
  <c r="CD75" i="3" s="1"/>
  <c r="BZ76" i="3"/>
  <c r="BZ75" i="3" s="1"/>
  <c r="BV76" i="3"/>
  <c r="BV75" i="3" s="1"/>
  <c r="BR76" i="3"/>
  <c r="BR75" i="3" s="1"/>
  <c r="BN76" i="3"/>
  <c r="BN75" i="3" s="1"/>
  <c r="BJ76" i="3"/>
  <c r="BJ75" i="3" s="1"/>
  <c r="O78" i="3"/>
  <c r="N78" i="3"/>
  <c r="N76" i="3" s="1"/>
  <c r="N75" i="3" s="1"/>
  <c r="M78" i="3"/>
  <c r="M76" i="3" s="1"/>
  <c r="M75" i="3" s="1"/>
  <c r="L78" i="3"/>
  <c r="K78" i="3"/>
  <c r="J78" i="3"/>
  <c r="J76" i="3" s="1"/>
  <c r="J75" i="3" s="1"/>
  <c r="I78" i="3"/>
  <c r="I76" i="3" s="1"/>
  <c r="I75" i="3" s="1"/>
  <c r="H78" i="3"/>
  <c r="G78" i="3"/>
  <c r="DF78" i="3"/>
  <c r="DF77" i="3"/>
  <c r="CM76" i="3"/>
  <c r="CM75" i="3" s="1"/>
  <c r="O77" i="3"/>
  <c r="O76" i="3" s="1"/>
  <c r="O75" i="3" s="1"/>
  <c r="N77" i="3"/>
  <c r="M77" i="3"/>
  <c r="L77" i="3"/>
  <c r="K77" i="3"/>
  <c r="K76" i="3" s="1"/>
  <c r="K75" i="3" s="1"/>
  <c r="J77" i="3"/>
  <c r="I77" i="3"/>
  <c r="H77" i="3"/>
  <c r="G77" i="3"/>
  <c r="G76" i="3" s="1"/>
  <c r="G75" i="3" s="1"/>
  <c r="CR76" i="3"/>
  <c r="CN76" i="3"/>
  <c r="CN75" i="3" s="1"/>
  <c r="CJ76" i="3"/>
  <c r="CJ75" i="3" s="1"/>
  <c r="CF76" i="3"/>
  <c r="CB76" i="3"/>
  <c r="BX76" i="3"/>
  <c r="BX75" i="3" s="1"/>
  <c r="BT76" i="3"/>
  <c r="BT75" i="3" s="1"/>
  <c r="BP76" i="3"/>
  <c r="BL76" i="3"/>
  <c r="AY76" i="3"/>
  <c r="AX76" i="3"/>
  <c r="AW76" i="3"/>
  <c r="AV76" i="3"/>
  <c r="AU76" i="3"/>
  <c r="AT76" i="3"/>
  <c r="AS76" i="3"/>
  <c r="AR76" i="3"/>
  <c r="AQ76" i="3"/>
  <c r="AP76" i="3"/>
  <c r="AO76" i="3"/>
  <c r="AN76" i="3"/>
  <c r="AM76" i="3"/>
  <c r="AL76" i="3"/>
  <c r="AK76" i="3"/>
  <c r="AJ76" i="3"/>
  <c r="AI76" i="3"/>
  <c r="AH76" i="3"/>
  <c r="AG76" i="3"/>
  <c r="AF76" i="3"/>
  <c r="AE76" i="3"/>
  <c r="AD76" i="3"/>
  <c r="AC76" i="3"/>
  <c r="AB76" i="3"/>
  <c r="AA76" i="3"/>
  <c r="Z76" i="3"/>
  <c r="Y76" i="3"/>
  <c r="X76" i="3"/>
  <c r="W76" i="3"/>
  <c r="V76" i="3"/>
  <c r="U76" i="3"/>
  <c r="T76" i="3"/>
  <c r="S76" i="3"/>
  <c r="R76" i="3"/>
  <c r="Q76" i="3"/>
  <c r="P76" i="3"/>
  <c r="L76" i="3"/>
  <c r="H76" i="3"/>
  <c r="H75" i="3" s="1"/>
  <c r="DF76" i="3"/>
  <c r="CR75" i="3"/>
  <c r="CF75" i="3"/>
  <c r="CB75" i="3"/>
  <c r="BP75" i="3"/>
  <c r="BL75" i="3"/>
  <c r="AY75" i="3"/>
  <c r="AX75" i="3"/>
  <c r="AW75" i="3"/>
  <c r="AV75" i="3"/>
  <c r="AU75" i="3"/>
  <c r="AT75" i="3"/>
  <c r="AS75" i="3"/>
  <c r="AR75" i="3"/>
  <c r="AQ75" i="3"/>
  <c r="AP75" i="3"/>
  <c r="AO75" i="3"/>
  <c r="AN75" i="3"/>
  <c r="AM75" i="3"/>
  <c r="AL75" i="3"/>
  <c r="AK75" i="3"/>
  <c r="AJ75" i="3"/>
  <c r="AI75" i="3"/>
  <c r="AH75" i="3"/>
  <c r="AG75" i="3"/>
  <c r="AF75" i="3"/>
  <c r="AE75" i="3"/>
  <c r="AD75" i="3"/>
  <c r="AC75" i="3"/>
  <c r="AB75" i="3"/>
  <c r="AA75" i="3"/>
  <c r="Z75" i="3"/>
  <c r="Y75" i="3"/>
  <c r="X75" i="3"/>
  <c r="W75" i="3"/>
  <c r="V75" i="3"/>
  <c r="U75" i="3"/>
  <c r="T75" i="3"/>
  <c r="S75" i="3"/>
  <c r="R75" i="3"/>
  <c r="Q75" i="3"/>
  <c r="P75" i="3"/>
  <c r="L75" i="3"/>
  <c r="DF75" i="3"/>
  <c r="BF74" i="3"/>
  <c r="BB74" i="3"/>
  <c r="BG74" i="3"/>
  <c r="BC74" i="3"/>
  <c r="BH74" i="3"/>
  <c r="BD74" i="3"/>
  <c r="AZ74" i="3"/>
  <c r="BE74" i="3"/>
  <c r="BA74" i="3"/>
  <c r="DF74" i="3"/>
  <c r="DF73" i="3"/>
  <c r="AZ73" i="3"/>
  <c r="BE73" i="3"/>
  <c r="BA73" i="3"/>
  <c r="BF73" i="3"/>
  <c r="BB73" i="3"/>
  <c r="BG73" i="3"/>
  <c r="BC73" i="3"/>
  <c r="BH73" i="3"/>
  <c r="BD73" i="3"/>
  <c r="BB72" i="3"/>
  <c r="BG72" i="3"/>
  <c r="BC72" i="3"/>
  <c r="BH72" i="3"/>
  <c r="BD72" i="3"/>
  <c r="AZ72" i="3"/>
  <c r="BE72" i="3"/>
  <c r="BA72" i="3"/>
  <c r="BF72" i="3"/>
  <c r="DF72" i="3"/>
  <c r="DF71" i="3"/>
  <c r="BF71" i="3"/>
  <c r="BB71" i="3"/>
  <c r="BG71" i="3"/>
  <c r="BC71" i="3"/>
  <c r="BH71" i="3"/>
  <c r="BD71" i="3"/>
  <c r="AZ71" i="3"/>
  <c r="BE71" i="3"/>
  <c r="BA71" i="3"/>
  <c r="BH70" i="3"/>
  <c r="BD70" i="3"/>
  <c r="AZ70" i="3"/>
  <c r="BE70" i="3"/>
  <c r="BA70" i="3"/>
  <c r="BF70" i="3"/>
  <c r="BB70" i="3"/>
  <c r="BG70" i="3"/>
  <c r="BC70" i="3"/>
  <c r="DF70" i="3"/>
  <c r="DF69" i="3"/>
  <c r="BE69" i="3"/>
  <c r="BA69" i="3"/>
  <c r="BF69" i="3"/>
  <c r="BB69" i="3"/>
  <c r="BG69" i="3"/>
  <c r="BC69" i="3"/>
  <c r="BH69" i="3"/>
  <c r="BD69" i="3"/>
  <c r="AZ69" i="3"/>
  <c r="BD68" i="3"/>
  <c r="BE68" i="3"/>
  <c r="BA68" i="3"/>
  <c r="BF68" i="3"/>
  <c r="BB68" i="3"/>
  <c r="BG68" i="3"/>
  <c r="BC68" i="3"/>
  <c r="BH68" i="3"/>
  <c r="AZ68" i="3"/>
  <c r="DF68" i="3"/>
  <c r="BF67" i="3"/>
  <c r="BG67" i="3"/>
  <c r="BC67" i="3"/>
  <c r="BH67" i="3"/>
  <c r="BD67" i="3"/>
  <c r="AZ67" i="3"/>
  <c r="BE67" i="3"/>
  <c r="BA67" i="3"/>
  <c r="BB67" i="3"/>
  <c r="DF67" i="3"/>
  <c r="DF66" i="3"/>
  <c r="BD66" i="3"/>
  <c r="BE66" i="3"/>
  <c r="BA66" i="3"/>
  <c r="BF66" i="3"/>
  <c r="BB66" i="3"/>
  <c r="BG66" i="3"/>
  <c r="BC66" i="3"/>
  <c r="BH66" i="3"/>
  <c r="AZ66" i="3"/>
  <c r="BG65" i="3"/>
  <c r="BC65" i="3"/>
  <c r="BH65" i="3"/>
  <c r="BD65" i="3"/>
  <c r="AZ65" i="3"/>
  <c r="BE65" i="3"/>
  <c r="BA65" i="3"/>
  <c r="BF65" i="3"/>
  <c r="BB65" i="3"/>
  <c r="DF65" i="3"/>
  <c r="DF64" i="3"/>
  <c r="BE64" i="3"/>
  <c r="BA64" i="3"/>
  <c r="BF64" i="3"/>
  <c r="BB64" i="3"/>
  <c r="BG64" i="3"/>
  <c r="BC64" i="3"/>
  <c r="BH64" i="3"/>
  <c r="BD64" i="3"/>
  <c r="AZ64" i="3"/>
  <c r="BG63" i="3"/>
  <c r="CM32" i="3"/>
  <c r="CM29" i="3" s="1"/>
  <c r="BH63" i="3"/>
  <c r="BD63" i="3"/>
  <c r="AZ63" i="3"/>
  <c r="BE63" i="3"/>
  <c r="BA63" i="3"/>
  <c r="BF63" i="3"/>
  <c r="BB63" i="3"/>
  <c r="DF63" i="3"/>
  <c r="DF62" i="3"/>
  <c r="BA62" i="3"/>
  <c r="BF62" i="3"/>
  <c r="BB62" i="3"/>
  <c r="BG62" i="3"/>
  <c r="BC62" i="3"/>
  <c r="BH62" i="3"/>
  <c r="BD62" i="3"/>
  <c r="AZ62" i="3"/>
  <c r="BE62" i="3"/>
  <c r="BH61" i="3"/>
  <c r="BD61" i="3"/>
  <c r="AZ61" i="3"/>
  <c r="BE61" i="3"/>
  <c r="BA61" i="3"/>
  <c r="BF61" i="3"/>
  <c r="BB61" i="3"/>
  <c r="BG61" i="3"/>
  <c r="BC61" i="3"/>
  <c r="DF61" i="3"/>
  <c r="DF60" i="3"/>
  <c r="BF60" i="3"/>
  <c r="BB60" i="3"/>
  <c r="BG60" i="3"/>
  <c r="BC60" i="3"/>
  <c r="BH60" i="3"/>
  <c r="BD60" i="3"/>
  <c r="AZ60" i="3"/>
  <c r="BE60" i="3"/>
  <c r="BA60" i="3"/>
  <c r="BB59" i="3"/>
  <c r="CU59" i="3" s="1"/>
  <c r="BG59" i="3"/>
  <c r="CZ59" i="3" s="1"/>
  <c r="BC59" i="3"/>
  <c r="CV59" i="3" s="1"/>
  <c r="BH59" i="3"/>
  <c r="DA59" i="3" s="1"/>
  <c r="BD59" i="3"/>
  <c r="CW59" i="3" s="1"/>
  <c r="AZ59" i="3"/>
  <c r="CS59" i="3" s="1"/>
  <c r="BE59" i="3"/>
  <c r="BA59" i="3"/>
  <c r="BF59" i="3"/>
  <c r="O59" i="3"/>
  <c r="N59" i="3"/>
  <c r="M59" i="3"/>
  <c r="L59" i="3"/>
  <c r="K59" i="3"/>
  <c r="J59" i="3"/>
  <c r="I59" i="3"/>
  <c r="H59" i="3"/>
  <c r="G59" i="3"/>
  <c r="DF59" i="3"/>
  <c r="DF58" i="3"/>
  <c r="BF58" i="3"/>
  <c r="BB58" i="3"/>
  <c r="BG58" i="3"/>
  <c r="BC58" i="3"/>
  <c r="BH58" i="3"/>
  <c r="BD58" i="3"/>
  <c r="AZ58" i="3"/>
  <c r="BE58" i="3"/>
  <c r="BA58" i="3"/>
  <c r="BH57" i="3"/>
  <c r="BD57" i="3"/>
  <c r="AZ57" i="3"/>
  <c r="BE57" i="3"/>
  <c r="BA57" i="3"/>
  <c r="BF57" i="3"/>
  <c r="BB57" i="3"/>
  <c r="BG57" i="3"/>
  <c r="BC57" i="3"/>
  <c r="DF57" i="3"/>
  <c r="DF56" i="3"/>
  <c r="BE56" i="3"/>
  <c r="BF56" i="3"/>
  <c r="BB56" i="3"/>
  <c r="BG56" i="3"/>
  <c r="BC56" i="3"/>
  <c r="BH56" i="3"/>
  <c r="BD56" i="3"/>
  <c r="AZ56" i="3"/>
  <c r="BA56" i="3"/>
  <c r="BG55" i="3"/>
  <c r="BH55" i="3"/>
  <c r="BD55" i="3"/>
  <c r="AZ55" i="3"/>
  <c r="BE55" i="3"/>
  <c r="BA55" i="3"/>
  <c r="BF55" i="3"/>
  <c r="BB55" i="3"/>
  <c r="BC55" i="3"/>
  <c r="DF55" i="3"/>
  <c r="DF54" i="3"/>
  <c r="BA54" i="3"/>
  <c r="BF54" i="3"/>
  <c r="BB54" i="3"/>
  <c r="BG54" i="3"/>
  <c r="BC54" i="3"/>
  <c r="BH54" i="3"/>
  <c r="BD54" i="3"/>
  <c r="AZ54" i="3"/>
  <c r="BE54" i="3"/>
  <c r="BH53" i="3"/>
  <c r="BD53" i="3"/>
  <c r="AZ53" i="3"/>
  <c r="BE53" i="3"/>
  <c r="BA53" i="3"/>
  <c r="BF53" i="3"/>
  <c r="BB53" i="3"/>
  <c r="BG53" i="3"/>
  <c r="BC53" i="3"/>
  <c r="DF53" i="3"/>
  <c r="DF52" i="3"/>
  <c r="BB52" i="3"/>
  <c r="BG52" i="3"/>
  <c r="BC52" i="3"/>
  <c r="BH52" i="3"/>
  <c r="BD52" i="3"/>
  <c r="AZ52" i="3"/>
  <c r="BE52" i="3"/>
  <c r="BA52" i="3"/>
  <c r="BF52" i="3"/>
  <c r="DF51" i="3"/>
  <c r="BE51" i="3"/>
  <c r="BA51" i="3"/>
  <c r="BF51" i="3"/>
  <c r="BB51" i="3"/>
  <c r="BG51" i="3"/>
  <c r="BC51" i="3"/>
  <c r="BH51" i="3"/>
  <c r="BD51" i="3"/>
  <c r="AZ51" i="3"/>
  <c r="BG50" i="3"/>
  <c r="BH50" i="3"/>
  <c r="BD50" i="3"/>
  <c r="AZ50" i="3"/>
  <c r="BE50" i="3"/>
  <c r="BA50" i="3"/>
  <c r="BF50" i="3"/>
  <c r="BB50" i="3"/>
  <c r="BC50" i="3"/>
  <c r="DF50" i="3"/>
  <c r="DF49" i="3"/>
  <c r="BA49" i="3"/>
  <c r="BF49" i="3"/>
  <c r="BB49" i="3"/>
  <c r="BG49" i="3"/>
  <c r="BC49" i="3"/>
  <c r="BH49" i="3"/>
  <c r="BD49" i="3"/>
  <c r="AZ49" i="3"/>
  <c r="BE49" i="3"/>
  <c r="BH48" i="3"/>
  <c r="BD48" i="3"/>
  <c r="AZ48" i="3"/>
  <c r="BE48" i="3"/>
  <c r="BA48" i="3"/>
  <c r="BF48" i="3"/>
  <c r="BB48" i="3"/>
  <c r="BG48" i="3"/>
  <c r="BC48" i="3"/>
  <c r="DF48" i="3"/>
  <c r="DF47" i="3"/>
  <c r="BE47" i="3"/>
  <c r="BF47" i="3"/>
  <c r="BB47" i="3"/>
  <c r="BG47" i="3"/>
  <c r="BC47" i="3"/>
  <c r="BH47" i="3"/>
  <c r="BD47" i="3"/>
  <c r="AZ47" i="3"/>
  <c r="BA47" i="3"/>
  <c r="BG46" i="3"/>
  <c r="BH46" i="3"/>
  <c r="BD46" i="3"/>
  <c r="AZ46" i="3"/>
  <c r="BE46" i="3"/>
  <c r="BA46" i="3"/>
  <c r="BF46" i="3"/>
  <c r="BB46" i="3"/>
  <c r="BC46" i="3"/>
  <c r="DF46" i="3"/>
  <c r="DF45" i="3"/>
  <c r="BG45" i="3"/>
  <c r="BC45" i="3"/>
  <c r="BH45" i="3"/>
  <c r="BD45" i="3"/>
  <c r="AZ45" i="3"/>
  <c r="BE45" i="3"/>
  <c r="BA45" i="3"/>
  <c r="BF45" i="3"/>
  <c r="BB45" i="3"/>
  <c r="DF44" i="3"/>
  <c r="BD44" i="3"/>
  <c r="BE44" i="3"/>
  <c r="BA44" i="3"/>
  <c r="BF44" i="3"/>
  <c r="BB44" i="3"/>
  <c r="BG44" i="3"/>
  <c r="BC44" i="3"/>
  <c r="BH44" i="3"/>
  <c r="AZ44" i="3"/>
  <c r="BF43" i="3"/>
  <c r="BG43" i="3"/>
  <c r="BC43" i="3"/>
  <c r="BH43" i="3"/>
  <c r="BD43" i="3"/>
  <c r="AZ43" i="3"/>
  <c r="BE43" i="3"/>
  <c r="BA43" i="3"/>
  <c r="BB43" i="3"/>
  <c r="DF43" i="3"/>
  <c r="DF42" i="3"/>
  <c r="BD42" i="3"/>
  <c r="BE42" i="3"/>
  <c r="BA42" i="3"/>
  <c r="BF42" i="3"/>
  <c r="BB42" i="3"/>
  <c r="BG42" i="3"/>
  <c r="BC42" i="3"/>
  <c r="BH42" i="3"/>
  <c r="AZ42" i="3"/>
  <c r="BG41" i="3"/>
  <c r="BC41" i="3"/>
  <c r="BH41" i="3"/>
  <c r="BD41" i="3"/>
  <c r="AZ41" i="3"/>
  <c r="BE41" i="3"/>
  <c r="BA41" i="3"/>
  <c r="BF41" i="3"/>
  <c r="BB41" i="3"/>
  <c r="DF41" i="3"/>
  <c r="BG40" i="3"/>
  <c r="CZ40" i="3" s="1"/>
  <c r="BC40" i="3"/>
  <c r="CV40" i="3" s="1"/>
  <c r="BH40" i="3"/>
  <c r="DA40" i="3" s="1"/>
  <c r="BD40" i="3"/>
  <c r="CW40" i="3" s="1"/>
  <c r="AZ40" i="3"/>
  <c r="CS40" i="3" s="1"/>
  <c r="BE40" i="3"/>
  <c r="BA40" i="3"/>
  <c r="BF40" i="3"/>
  <c r="BB40" i="3"/>
  <c r="CU40" i="3" s="1"/>
  <c r="O40" i="3"/>
  <c r="N40" i="3"/>
  <c r="M40" i="3"/>
  <c r="L40" i="3"/>
  <c r="K40" i="3"/>
  <c r="J40" i="3"/>
  <c r="I40" i="3"/>
  <c r="H40" i="3"/>
  <c r="G40" i="3"/>
  <c r="DF40" i="3"/>
  <c r="DF39" i="3"/>
  <c r="BE39" i="3"/>
  <c r="BF39" i="3"/>
  <c r="BB39" i="3"/>
  <c r="BH39" i="3"/>
  <c r="BD39" i="3"/>
  <c r="AZ39" i="3"/>
  <c r="BA39" i="3"/>
  <c r="BG38" i="3"/>
  <c r="BH38" i="3"/>
  <c r="BD38" i="3"/>
  <c r="AZ38" i="3"/>
  <c r="BE38" i="3"/>
  <c r="BA38" i="3"/>
  <c r="BF38" i="3"/>
  <c r="BB38" i="3"/>
  <c r="BC38" i="3"/>
  <c r="DF38" i="3"/>
  <c r="DF37" i="3"/>
  <c r="BD37" i="3"/>
  <c r="CW37" i="3" s="1"/>
  <c r="BE37" i="3"/>
  <c r="BA37" i="3"/>
  <c r="BF37" i="3"/>
  <c r="BB37" i="3"/>
  <c r="CU37" i="3" s="1"/>
  <c r="BG37" i="3"/>
  <c r="CZ37" i="3" s="1"/>
  <c r="BC37" i="3"/>
  <c r="CV37" i="3" s="1"/>
  <c r="BH37" i="3"/>
  <c r="DA37" i="3" s="1"/>
  <c r="AZ37" i="3"/>
  <c r="CS37" i="3" s="1"/>
  <c r="O37" i="3"/>
  <c r="N37" i="3"/>
  <c r="M37" i="3"/>
  <c r="L37" i="3"/>
  <c r="K37" i="3"/>
  <c r="J37" i="3"/>
  <c r="I37" i="3"/>
  <c r="H37" i="3"/>
  <c r="G37" i="3"/>
  <c r="BH36" i="3"/>
  <c r="AZ36" i="3"/>
  <c r="BE36" i="3"/>
  <c r="BA36" i="3"/>
  <c r="BF36" i="3"/>
  <c r="BB36" i="3"/>
  <c r="BG36" i="3"/>
  <c r="BD36" i="3"/>
  <c r="BC36" i="3"/>
  <c r="DF36" i="3"/>
  <c r="DF35" i="3"/>
  <c r="BE35" i="3"/>
  <c r="BA35" i="3"/>
  <c r="BH35" i="3"/>
  <c r="DA35" i="3" s="1"/>
  <c r="BD35" i="3"/>
  <c r="CW35" i="3" s="1"/>
  <c r="AZ35" i="3"/>
  <c r="CS35" i="3" s="1"/>
  <c r="O35" i="3"/>
  <c r="N35" i="3"/>
  <c r="M35" i="3"/>
  <c r="M32" i="3" s="1"/>
  <c r="M29" i="3" s="1"/>
  <c r="L35" i="3"/>
  <c r="K35" i="3"/>
  <c r="J35" i="3"/>
  <c r="I35" i="3"/>
  <c r="H35" i="3"/>
  <c r="G35" i="3"/>
  <c r="BE34" i="3"/>
  <c r="CK32" i="3"/>
  <c r="CK29" i="3" s="1"/>
  <c r="CC32" i="3"/>
  <c r="CC29" i="3" s="1"/>
  <c r="BC34" i="3"/>
  <c r="BH34" i="3"/>
  <c r="BD34" i="3"/>
  <c r="AZ34" i="3"/>
  <c r="BG34" i="3"/>
  <c r="BA34" i="3"/>
  <c r="DF34" i="3"/>
  <c r="DF33" i="3"/>
  <c r="BF33" i="3"/>
  <c r="BD33" i="3"/>
  <c r="BB33" i="3"/>
  <c r="O33" i="3"/>
  <c r="N33" i="3"/>
  <c r="N32" i="3" s="1"/>
  <c r="M33" i="3"/>
  <c r="L33" i="3"/>
  <c r="K33" i="3"/>
  <c r="J33" i="3"/>
  <c r="J32" i="3" s="1"/>
  <c r="I33" i="3"/>
  <c r="H33" i="3"/>
  <c r="G33" i="3"/>
  <c r="DF32" i="3"/>
  <c r="CQ32" i="3"/>
  <c r="CQ29" i="3" s="1"/>
  <c r="CO32" i="3"/>
  <c r="CO29" i="3" s="1"/>
  <c r="CI32" i="3"/>
  <c r="CI29" i="3" s="1"/>
  <c r="CG32" i="3"/>
  <c r="CG29" i="3" s="1"/>
  <c r="CA32" i="3"/>
  <c r="CA29" i="3" s="1"/>
  <c r="BY32" i="3"/>
  <c r="BY29" i="3" s="1"/>
  <c r="BS32" i="3"/>
  <c r="BS29" i="3" s="1"/>
  <c r="BQ32" i="3"/>
  <c r="BQ29" i="3" s="1"/>
  <c r="BK32" i="3"/>
  <c r="BK29" i="3" s="1"/>
  <c r="BI32" i="3"/>
  <c r="BI29" i="3" s="1"/>
  <c r="AY32" i="3"/>
  <c r="AY29" i="3" s="1"/>
  <c r="AY20" i="3" s="1"/>
  <c r="AX32" i="3"/>
  <c r="AW32" i="3"/>
  <c r="AW29" i="3" s="1"/>
  <c r="AW20" i="3" s="1"/>
  <c r="AV32" i="3"/>
  <c r="AU32" i="3"/>
  <c r="AT32" i="3"/>
  <c r="AS32" i="3"/>
  <c r="AR32" i="3"/>
  <c r="AQ32" i="3"/>
  <c r="AP32" i="3"/>
  <c r="AO32" i="3"/>
  <c r="AO29" i="3" s="1"/>
  <c r="AO20" i="3" s="1"/>
  <c r="AN32" i="3"/>
  <c r="AM32" i="3"/>
  <c r="AM29" i="3" s="1"/>
  <c r="AM20" i="3" s="1"/>
  <c r="AL32" i="3"/>
  <c r="AK32" i="3"/>
  <c r="AJ32" i="3"/>
  <c r="AI32" i="3"/>
  <c r="AI29" i="3" s="1"/>
  <c r="AI20" i="3" s="1"/>
  <c r="AH32" i="3"/>
  <c r="AG32" i="3"/>
  <c r="AG29" i="3" s="1"/>
  <c r="AF32" i="3"/>
  <c r="AE32" i="3"/>
  <c r="AE29" i="3" s="1"/>
  <c r="AE20" i="3" s="1"/>
  <c r="AD32" i="3"/>
  <c r="AC32" i="3"/>
  <c r="AB32" i="3"/>
  <c r="AA32" i="3"/>
  <c r="Z32" i="3"/>
  <c r="Y32" i="3"/>
  <c r="X32" i="3"/>
  <c r="W32" i="3"/>
  <c r="W29" i="3" s="1"/>
  <c r="W20" i="3" s="1"/>
  <c r="V32" i="3"/>
  <c r="U32" i="3"/>
  <c r="U29" i="3" s="1"/>
  <c r="U20" i="3" s="1"/>
  <c r="T32" i="3"/>
  <c r="S32" i="3"/>
  <c r="R32" i="3"/>
  <c r="Q32" i="3"/>
  <c r="Q29" i="3" s="1"/>
  <c r="Q20" i="3" s="1"/>
  <c r="P32" i="3"/>
  <c r="O32" i="3"/>
  <c r="O29" i="3" s="1"/>
  <c r="O28" i="3" s="1"/>
  <c r="K32" i="3"/>
  <c r="I32" i="3"/>
  <c r="G32" i="3"/>
  <c r="BF31" i="3"/>
  <c r="BB31" i="3"/>
  <c r="BH31" i="3"/>
  <c r="DA31" i="3" s="1"/>
  <c r="AZ31" i="3"/>
  <c r="CS31" i="3" s="1"/>
  <c r="BE31" i="3"/>
  <c r="BA31" i="3"/>
  <c r="BD31" i="3"/>
  <c r="O31" i="3"/>
  <c r="N31" i="3"/>
  <c r="M31" i="3"/>
  <c r="L31" i="3"/>
  <c r="K31" i="3"/>
  <c r="J31" i="3"/>
  <c r="I31" i="3"/>
  <c r="H31" i="3"/>
  <c r="G31" i="3"/>
  <c r="DF31" i="3"/>
  <c r="BH30" i="3"/>
  <c r="BF30" i="3"/>
  <c r="AZ30" i="3"/>
  <c r="BE30" i="3"/>
  <c r="BA30" i="3"/>
  <c r="BD30" i="3"/>
  <c r="BB30" i="3"/>
  <c r="O30" i="3"/>
  <c r="N30" i="3"/>
  <c r="M30" i="3"/>
  <c r="L30" i="3"/>
  <c r="H30" i="3"/>
  <c r="AX29" i="3"/>
  <c r="AX28" i="3" s="1"/>
  <c r="AV29" i="3"/>
  <c r="AV28" i="3" s="1"/>
  <c r="AV27" i="3" s="1"/>
  <c r="AR29" i="3"/>
  <c r="AR28" i="3" s="1"/>
  <c r="AP29" i="3"/>
  <c r="AP28" i="3" s="1"/>
  <c r="AN29" i="3"/>
  <c r="AN28" i="3" s="1"/>
  <c r="AN27" i="3" s="1"/>
  <c r="AF29" i="3"/>
  <c r="AF28" i="3" s="1"/>
  <c r="AF27" i="3" s="1"/>
  <c r="AD29" i="3"/>
  <c r="AD28" i="3" s="1"/>
  <c r="AD27" i="3" s="1"/>
  <c r="Z29" i="3"/>
  <c r="Z28" i="3" s="1"/>
  <c r="X29" i="3"/>
  <c r="X28" i="3" s="1"/>
  <c r="X27" i="3" s="1"/>
  <c r="V29" i="3"/>
  <c r="V28" i="3" s="1"/>
  <c r="V27" i="3" s="1"/>
  <c r="N29" i="3"/>
  <c r="N28" i="3" s="1"/>
  <c r="AY28" i="3"/>
  <c r="AI28" i="3"/>
  <c r="U28" i="3"/>
  <c r="AX27" i="3"/>
  <c r="AR27" i="3"/>
  <c r="AP27" i="3"/>
  <c r="Z27" i="3"/>
  <c r="CQ26" i="3"/>
  <c r="CO26" i="3"/>
  <c r="CM26" i="3"/>
  <c r="CK26" i="3"/>
  <c r="BY26" i="3"/>
  <c r="BW26" i="3"/>
  <c r="BU26" i="3"/>
  <c r="BS26" i="3"/>
  <c r="BR26" i="3"/>
  <c r="AY26" i="3"/>
  <c r="AX26" i="3"/>
  <c r="AW26" i="3"/>
  <c r="AV26" i="3"/>
  <c r="AU26" i="3"/>
  <c r="AT26" i="3"/>
  <c r="AS26" i="3"/>
  <c r="AR26" i="3"/>
  <c r="AQ26" i="3"/>
  <c r="AP26" i="3"/>
  <c r="AO26" i="3"/>
  <c r="AN26" i="3"/>
  <c r="AM26" i="3"/>
  <c r="AL26" i="3"/>
  <c r="AK26" i="3"/>
  <c r="AJ26" i="3"/>
  <c r="AI26" i="3"/>
  <c r="AH26" i="3"/>
  <c r="AG26" i="3"/>
  <c r="AF26" i="3"/>
  <c r="AE26" i="3"/>
  <c r="AD26" i="3"/>
  <c r="AC26" i="3"/>
  <c r="AB26" i="3"/>
  <c r="AA26" i="3"/>
  <c r="Z26" i="3"/>
  <c r="Y26" i="3"/>
  <c r="X26" i="3"/>
  <c r="W26" i="3"/>
  <c r="V26" i="3"/>
  <c r="U26" i="3"/>
  <c r="T26" i="3"/>
  <c r="S26" i="3"/>
  <c r="R26" i="3"/>
  <c r="Q26" i="3"/>
  <c r="P26" i="3"/>
  <c r="O26" i="3"/>
  <c r="N26" i="3"/>
  <c r="M26" i="3"/>
  <c r="L26" i="3"/>
  <c r="K26" i="3"/>
  <c r="J26" i="3"/>
  <c r="I26" i="3"/>
  <c r="H26" i="3"/>
  <c r="G26" i="3"/>
  <c r="DA25" i="3"/>
  <c r="CW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CZ25" i="3" s="1"/>
  <c r="BF25" i="3"/>
  <c r="BE25" i="3"/>
  <c r="BD25" i="3"/>
  <c r="BC25" i="3"/>
  <c r="CV25" i="3" s="1"/>
  <c r="BB25" i="3"/>
  <c r="CU25" i="3" s="1"/>
  <c r="BA25" i="3"/>
  <c r="AZ25" i="3"/>
  <c r="AY25" i="3"/>
  <c r="AX25" i="3"/>
  <c r="AW25" i="3"/>
  <c r="AV25" i="3"/>
  <c r="AU25" i="3"/>
  <c r="AT25" i="3"/>
  <c r="AS25" i="3"/>
  <c r="AR25" i="3"/>
  <c r="AQ25" i="3"/>
  <c r="AP25" i="3"/>
  <c r="AO25" i="3"/>
  <c r="AN25" i="3"/>
  <c r="AM25" i="3"/>
  <c r="AL25" i="3"/>
  <c r="AK25" i="3"/>
  <c r="AJ25" i="3"/>
  <c r="AI25" i="3"/>
  <c r="AH25" i="3"/>
  <c r="AG25" i="3"/>
  <c r="AF25" i="3"/>
  <c r="AE25" i="3"/>
  <c r="AD25" i="3"/>
  <c r="AC25" i="3"/>
  <c r="AB25" i="3"/>
  <c r="AA25" i="3"/>
  <c r="Z25" i="3"/>
  <c r="Y25" i="3"/>
  <c r="X25" i="3"/>
  <c r="W25" i="3"/>
  <c r="V25" i="3"/>
  <c r="U25" i="3"/>
  <c r="T25" i="3"/>
  <c r="S25" i="3"/>
  <c r="R25" i="3"/>
  <c r="Q25" i="3"/>
  <c r="P25" i="3"/>
  <c r="O25" i="3"/>
  <c r="N25" i="3"/>
  <c r="M25" i="3"/>
  <c r="L25" i="3"/>
  <c r="K25" i="3"/>
  <c r="J25" i="3"/>
  <c r="I25" i="3"/>
  <c r="H25" i="3"/>
  <c r="G25" i="3"/>
  <c r="CR24" i="3"/>
  <c r="CG24" i="3"/>
  <c r="CF24" i="3"/>
  <c r="CC24" i="3"/>
  <c r="CB24" i="3"/>
  <c r="BX24" i="3"/>
  <c r="BT24" i="3"/>
  <c r="BQ24" i="3"/>
  <c r="BM24" i="3"/>
  <c r="AY24" i="3"/>
  <c r="AX24" i="3"/>
  <c r="AW24" i="3"/>
  <c r="AV24" i="3"/>
  <c r="AU24" i="3"/>
  <c r="AT24" i="3"/>
  <c r="AS24" i="3"/>
  <c r="AR24" i="3"/>
  <c r="AQ24" i="3"/>
  <c r="AP24" i="3"/>
  <c r="AO24" i="3"/>
  <c r="AN24" i="3"/>
  <c r="AM24" i="3"/>
  <c r="AL24" i="3"/>
  <c r="AK24" i="3"/>
  <c r="AJ24" i="3"/>
  <c r="AI24" i="3"/>
  <c r="AH24" i="3"/>
  <c r="AG24" i="3"/>
  <c r="AF24" i="3"/>
  <c r="AE24" i="3"/>
  <c r="AD24" i="3"/>
  <c r="AC24" i="3"/>
  <c r="AB24" i="3"/>
  <c r="AA24" i="3"/>
  <c r="Z24" i="3"/>
  <c r="Y24" i="3"/>
  <c r="X24" i="3"/>
  <c r="W24" i="3"/>
  <c r="V24" i="3"/>
  <c r="U24" i="3"/>
  <c r="T24" i="3"/>
  <c r="S24" i="3"/>
  <c r="R24" i="3"/>
  <c r="Q24" i="3"/>
  <c r="P24" i="3"/>
  <c r="M24" i="3"/>
  <c r="I24" i="3"/>
  <c r="CU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DA23" i="3" s="1"/>
  <c r="BG23" i="3"/>
  <c r="CZ23" i="3" s="1"/>
  <c r="BF23" i="3"/>
  <c r="BE23" i="3"/>
  <c r="BD23" i="3"/>
  <c r="CW23" i="3" s="1"/>
  <c r="BC23" i="3"/>
  <c r="CV23" i="3" s="1"/>
  <c r="BB23" i="3"/>
  <c r="BA23" i="3"/>
  <c r="AZ23" i="3"/>
  <c r="AY23" i="3"/>
  <c r="AX23" i="3"/>
  <c r="AW23" i="3"/>
  <c r="AV23" i="3"/>
  <c r="AU23" i="3"/>
  <c r="AT23" i="3"/>
  <c r="AS23" i="3"/>
  <c r="AR23" i="3"/>
  <c r="AQ23" i="3"/>
  <c r="AP23" i="3"/>
  <c r="AO23" i="3"/>
  <c r="AN23" i="3"/>
  <c r="AM23" i="3"/>
  <c r="AL23" i="3"/>
  <c r="AK23" i="3"/>
  <c r="AJ23" i="3"/>
  <c r="AI23" i="3"/>
  <c r="AH23" i="3"/>
  <c r="AG23" i="3"/>
  <c r="AF23" i="3"/>
  <c r="AE23" i="3"/>
  <c r="AD23" i="3"/>
  <c r="AC23" i="3"/>
  <c r="AB23" i="3"/>
  <c r="AA23" i="3"/>
  <c r="Z23" i="3"/>
  <c r="Y23" i="3"/>
  <c r="X23" i="3"/>
  <c r="W23" i="3"/>
  <c r="V23" i="3"/>
  <c r="U23" i="3"/>
  <c r="T23" i="3"/>
  <c r="S23" i="3"/>
  <c r="R23" i="3"/>
  <c r="Q23" i="3"/>
  <c r="P23" i="3"/>
  <c r="O23" i="3"/>
  <c r="N23" i="3"/>
  <c r="M23" i="3"/>
  <c r="L23" i="3"/>
  <c r="K23" i="3"/>
  <c r="J23" i="3"/>
  <c r="I23" i="3"/>
  <c r="H23" i="3"/>
  <c r="G23" i="3"/>
  <c r="AY22" i="3"/>
  <c r="AX22" i="3"/>
  <c r="AW22" i="3"/>
  <c r="AV22" i="3"/>
  <c r="AU22" i="3"/>
  <c r="AT22" i="3"/>
  <c r="AS22" i="3"/>
  <c r="AR22" i="3"/>
  <c r="AQ22" i="3"/>
  <c r="AP22" i="3"/>
  <c r="AO22" i="3"/>
  <c r="AN22" i="3"/>
  <c r="AM22" i="3"/>
  <c r="AL22" i="3"/>
  <c r="AK22" i="3"/>
  <c r="AJ22" i="3"/>
  <c r="AI22" i="3"/>
  <c r="AH22" i="3"/>
  <c r="AF22" i="3"/>
  <c r="AE22" i="3"/>
  <c r="AD22" i="3"/>
  <c r="AC22" i="3"/>
  <c r="AB22" i="3"/>
  <c r="AA22" i="3"/>
  <c r="Z22" i="3"/>
  <c r="Y22" i="3"/>
  <c r="X22" i="3"/>
  <c r="W22" i="3"/>
  <c r="V22" i="3"/>
  <c r="U22" i="3"/>
  <c r="T22" i="3"/>
  <c r="S22" i="3"/>
  <c r="R22" i="3"/>
  <c r="Q22" i="3"/>
  <c r="P22" i="3"/>
  <c r="AX21" i="3"/>
  <c r="AX18" i="3" s="1"/>
  <c r="AR21" i="3"/>
  <c r="AR18" i="3" s="1"/>
  <c r="AP21" i="3"/>
  <c r="AP18" i="3" s="1"/>
  <c r="Z21" i="3"/>
  <c r="Z18" i="3" s="1"/>
  <c r="CY20" i="3"/>
  <c r="CX20" i="3"/>
  <c r="CT20" i="3"/>
  <c r="AX20" i="3"/>
  <c r="AR20" i="3"/>
  <c r="AP20" i="3"/>
  <c r="Z20" i="3"/>
  <c r="CY1" i="3"/>
  <c r="CX1" i="3"/>
  <c r="CT1" i="3"/>
  <c r="D75" i="4" l="1"/>
  <c r="D74" i="4" s="1"/>
  <c r="D101" i="4"/>
  <c r="D94" i="4"/>
  <c r="D93" i="4"/>
  <c r="S93" i="4"/>
  <c r="D169" i="4"/>
  <c r="J93" i="4"/>
  <c r="J92" i="4" s="1"/>
  <c r="J21" i="4" s="1"/>
  <c r="D165" i="4"/>
  <c r="D113" i="4"/>
  <c r="D175" i="4"/>
  <c r="D233" i="4"/>
  <c r="D25" i="4" s="1"/>
  <c r="D208" i="4"/>
  <c r="D23" i="4" s="1"/>
  <c r="D188" i="4"/>
  <c r="D186" i="4" s="1"/>
  <c r="D31" i="4"/>
  <c r="T93" i="4"/>
  <c r="T92" i="4" s="1"/>
  <c r="T21" i="4" s="1"/>
  <c r="J27" i="4"/>
  <c r="J20" i="4" s="1"/>
  <c r="S92" i="4"/>
  <c r="S21" i="4" s="1"/>
  <c r="I93" i="4"/>
  <c r="I92" i="4" s="1"/>
  <c r="I21" i="4" s="1"/>
  <c r="H27" i="4"/>
  <c r="H20" i="4" s="1"/>
  <c r="S27" i="4"/>
  <c r="S20" i="4" s="1"/>
  <c r="T27" i="4"/>
  <c r="T20" i="4" s="1"/>
  <c r="H93" i="4"/>
  <c r="H92" i="4" s="1"/>
  <c r="H21" i="4" s="1"/>
  <c r="R27" i="4"/>
  <c r="R20" i="4" s="1"/>
  <c r="R93" i="4"/>
  <c r="R92" i="4" s="1"/>
  <c r="R21" i="4" s="1"/>
  <c r="I27" i="4"/>
  <c r="I20" i="4" s="1"/>
  <c r="AP1" i="3"/>
  <c r="AP19" i="3"/>
  <c r="DA30" i="3"/>
  <c r="CC28" i="3"/>
  <c r="AX1" i="3"/>
  <c r="AX19" i="3"/>
  <c r="M28" i="3"/>
  <c r="BV29" i="3"/>
  <c r="CM28" i="3"/>
  <c r="AR1" i="3"/>
  <c r="AR19" i="3"/>
  <c r="O21" i="3"/>
  <c r="Z1" i="3"/>
  <c r="Z19" i="3"/>
  <c r="CU31" i="3"/>
  <c r="BK28" i="3"/>
  <c r="CS23" i="3"/>
  <c r="AI21" i="3"/>
  <c r="AI18" i="3" s="1"/>
  <c r="AI27" i="3"/>
  <c r="AY21" i="3"/>
  <c r="AY18" i="3" s="1"/>
  <c r="AY27" i="3"/>
  <c r="AU29" i="3"/>
  <c r="AL29" i="3"/>
  <c r="AC29" i="3"/>
  <c r="AS29" i="3"/>
  <c r="AJ29" i="3"/>
  <c r="AA29" i="3"/>
  <c r="CW31" i="3"/>
  <c r="BG97" i="3"/>
  <c r="CZ97" i="3" s="1"/>
  <c r="CH95" i="3"/>
  <c r="CH94" i="3" s="1"/>
  <c r="CP95" i="3"/>
  <c r="BF97" i="3"/>
  <c r="V20" i="3"/>
  <c r="U27" i="3"/>
  <c r="U21" i="3"/>
  <c r="U18" i="3" s="1"/>
  <c r="Y29" i="3"/>
  <c r="AQ29" i="3"/>
  <c r="BD32" i="3"/>
  <c r="CW32" i="3" s="1"/>
  <c r="BA33" i="3"/>
  <c r="BA32" i="3" s="1"/>
  <c r="BA29" i="3" s="1"/>
  <c r="BJ32" i="3"/>
  <c r="BJ29" i="3" s="1"/>
  <c r="BE33" i="3"/>
  <c r="BE32" i="3" s="1"/>
  <c r="BN32" i="3"/>
  <c r="BN29" i="3" s="1"/>
  <c r="BV32" i="3"/>
  <c r="CD32" i="3"/>
  <c r="CD29" i="3" s="1"/>
  <c r="CL32" i="3"/>
  <c r="CL29" i="3" s="1"/>
  <c r="CW33" i="3"/>
  <c r="BF77" i="3"/>
  <c r="BF76" i="3" s="1"/>
  <c r="BF75" i="3" s="1"/>
  <c r="BO76" i="3"/>
  <c r="BO75" i="3" s="1"/>
  <c r="BW76" i="3"/>
  <c r="BW75" i="3" s="1"/>
  <c r="BE77" i="3"/>
  <c r="CQ76" i="3"/>
  <c r="CQ75" i="3" s="1"/>
  <c r="CQ28" i="3" s="1"/>
  <c r="BG77" i="3"/>
  <c r="AZ98" i="3"/>
  <c r="CS98" i="3" s="1"/>
  <c r="BI95" i="3"/>
  <c r="BI94" i="3" s="1"/>
  <c r="BD98" i="3"/>
  <c r="CW98" i="3" s="1"/>
  <c r="BM95" i="3"/>
  <c r="BM94" i="3" s="1"/>
  <c r="BB98" i="3"/>
  <c r="CU98" i="3" s="1"/>
  <c r="CC95" i="3"/>
  <c r="CC94" i="3" s="1"/>
  <c r="BA98" i="3"/>
  <c r="CK95" i="3"/>
  <c r="CK94" i="3" s="1"/>
  <c r="BE98" i="3"/>
  <c r="CO95" i="3"/>
  <c r="CO94" i="3" s="1"/>
  <c r="X20" i="3"/>
  <c r="AF20" i="3"/>
  <c r="AN20" i="3"/>
  <c r="AV20" i="3"/>
  <c r="N21" i="3"/>
  <c r="V21" i="3"/>
  <c r="V18" i="3" s="1"/>
  <c r="AD21" i="3"/>
  <c r="AD18" i="3" s="1"/>
  <c r="CS25" i="3"/>
  <c r="W28" i="3"/>
  <c r="AE28" i="3"/>
  <c r="AM28" i="3"/>
  <c r="BS28" i="3"/>
  <c r="AB29" i="3"/>
  <c r="AT29" i="3"/>
  <c r="BC31" i="3"/>
  <c r="CV31" i="3" s="1"/>
  <c r="BG31" i="3"/>
  <c r="CZ31" i="3" s="1"/>
  <c r="BM32" i="3"/>
  <c r="BM29" i="3" s="1"/>
  <c r="BU32" i="3"/>
  <c r="BU29" i="3" s="1"/>
  <c r="BC63" i="3"/>
  <c r="BC77" i="3"/>
  <c r="AZ78" i="3"/>
  <c r="CS78" i="3" s="1"/>
  <c r="BI76" i="3"/>
  <c r="BI75" i="3" s="1"/>
  <c r="BI28" i="3" s="1"/>
  <c r="BD78" i="3"/>
  <c r="CW78" i="3" s="1"/>
  <c r="BM76" i="3"/>
  <c r="BM75" i="3" s="1"/>
  <c r="BH78" i="3"/>
  <c r="DA78" i="3" s="1"/>
  <c r="BQ76" i="3"/>
  <c r="BQ75" i="3" s="1"/>
  <c r="BC78" i="3"/>
  <c r="CV78" i="3" s="1"/>
  <c r="BU76" i="3"/>
  <c r="BU75" i="3" s="1"/>
  <c r="BG78" i="3"/>
  <c r="CZ78" i="3" s="1"/>
  <c r="BY76" i="3"/>
  <c r="BY75" i="3" s="1"/>
  <c r="BB78" i="3"/>
  <c r="CU78" i="3" s="1"/>
  <c r="CC76" i="3"/>
  <c r="CC75" i="3" s="1"/>
  <c r="BF78" i="3"/>
  <c r="CG76" i="3"/>
  <c r="CG75" i="3" s="1"/>
  <c r="CG28" i="3" s="1"/>
  <c r="CK76" i="3"/>
  <c r="CK75" i="3" s="1"/>
  <c r="CK28" i="3" s="1"/>
  <c r="BA78" i="3"/>
  <c r="CO76" i="3"/>
  <c r="CO75" i="3" s="1"/>
  <c r="BE78" i="3"/>
  <c r="AK29" i="3"/>
  <c r="DF30" i="3"/>
  <c r="BB32" i="3"/>
  <c r="CU32" i="3" s="1"/>
  <c r="CU33" i="3"/>
  <c r="BA97" i="3"/>
  <c r="BJ95" i="3"/>
  <c r="BE97" i="3"/>
  <c r="BN95" i="3"/>
  <c r="BN94" i="3" s="1"/>
  <c r="BC97" i="3"/>
  <c r="CV97" i="3" s="1"/>
  <c r="CD95" i="3"/>
  <c r="CL95" i="3"/>
  <c r="CL94" i="3" s="1"/>
  <c r="BB97" i="3"/>
  <c r="CU97" i="3" s="1"/>
  <c r="BB157" i="3"/>
  <c r="CL114" i="3"/>
  <c r="CL113" i="3" s="1"/>
  <c r="AD20" i="3"/>
  <c r="CO28" i="3"/>
  <c r="BE29" i="3"/>
  <c r="BR32" i="3"/>
  <c r="BR29" i="3" s="1"/>
  <c r="BZ32" i="3"/>
  <c r="BZ29" i="3" s="1"/>
  <c r="CH32" i="3"/>
  <c r="CH29" i="3" s="1"/>
  <c r="CP32" i="3"/>
  <c r="CP29" i="3" s="1"/>
  <c r="BB77" i="3"/>
  <c r="BK76" i="3"/>
  <c r="BK75" i="3" s="1"/>
  <c r="BK20" i="3" s="1"/>
  <c r="BS76" i="3"/>
  <c r="BS75" i="3" s="1"/>
  <c r="BA77" i="3"/>
  <c r="BA76" i="3" s="1"/>
  <c r="BA75" i="3" s="1"/>
  <c r="CA76" i="3"/>
  <c r="CA75" i="3" s="1"/>
  <c r="CA28" i="3" s="1"/>
  <c r="AZ77" i="3"/>
  <c r="CE76" i="3"/>
  <c r="CE75" i="3" s="1"/>
  <c r="BD77" i="3"/>
  <c r="CI76" i="3"/>
  <c r="CI75" i="3" s="1"/>
  <c r="BH77" i="3"/>
  <c r="X21" i="3"/>
  <c r="X18" i="3" s="1"/>
  <c r="AF21" i="3"/>
  <c r="AF18" i="3" s="1"/>
  <c r="AN21" i="3"/>
  <c r="AN18" i="3" s="1"/>
  <c r="AN19" i="3" s="1"/>
  <c r="AV21" i="3"/>
  <c r="AV18" i="3" s="1"/>
  <c r="Q28" i="3"/>
  <c r="AG28" i="3"/>
  <c r="AO28" i="3"/>
  <c r="AW28" i="3"/>
  <c r="AH29" i="3"/>
  <c r="BC30" i="3"/>
  <c r="BG30" i="3"/>
  <c r="BO32" i="3"/>
  <c r="BO29" i="3" s="1"/>
  <c r="BW32" i="3"/>
  <c r="BW29" i="3" s="1"/>
  <c r="CE32" i="3"/>
  <c r="CE29" i="3" s="1"/>
  <c r="H32" i="3"/>
  <c r="H29" i="3" s="1"/>
  <c r="L32" i="3"/>
  <c r="L29" i="3" s="1"/>
  <c r="AZ33" i="3"/>
  <c r="BH33" i="3"/>
  <c r="BC33" i="3"/>
  <c r="BL32" i="3"/>
  <c r="BL29" i="3" s="1"/>
  <c r="BG33" i="3"/>
  <c r="BP32" i="3"/>
  <c r="BP29" i="3" s="1"/>
  <c r="BT32" i="3"/>
  <c r="BT29" i="3" s="1"/>
  <c r="BX32" i="3"/>
  <c r="BX29" i="3" s="1"/>
  <c r="CB32" i="3"/>
  <c r="CB29" i="3" s="1"/>
  <c r="CF32" i="3"/>
  <c r="CF29" i="3" s="1"/>
  <c r="CJ32" i="3"/>
  <c r="CJ29" i="3" s="1"/>
  <c r="CN32" i="3"/>
  <c r="CN29" i="3" s="1"/>
  <c r="CR32" i="3"/>
  <c r="CR29" i="3" s="1"/>
  <c r="BB34" i="3"/>
  <c r="BF34" i="3"/>
  <c r="BF32" i="3" s="1"/>
  <c r="BF29" i="3" s="1"/>
  <c r="CS81" i="3"/>
  <c r="CW81" i="3"/>
  <c r="BQ95" i="3"/>
  <c r="BQ94" i="3" s="1"/>
  <c r="DA96" i="3"/>
  <c r="BC96" i="3"/>
  <c r="BL95" i="3"/>
  <c r="BG96" i="3"/>
  <c r="BP95" i="3"/>
  <c r="BP94" i="3" s="1"/>
  <c r="CB95" i="3"/>
  <c r="CB94" i="3" s="1"/>
  <c r="BA96" i="3"/>
  <c r="BA95" i="3" s="1"/>
  <c r="CF95" i="3"/>
  <c r="BE96" i="3"/>
  <c r="CJ95" i="3"/>
  <c r="CJ94" i="3" s="1"/>
  <c r="AZ96" i="3"/>
  <c r="CN95" i="3"/>
  <c r="BD96" i="3"/>
  <c r="DA103" i="3"/>
  <c r="BC103" i="3"/>
  <c r="BL102" i="3"/>
  <c r="BG103" i="3"/>
  <c r="BP102" i="3"/>
  <c r="CB102" i="3"/>
  <c r="BA103" i="3"/>
  <c r="CF102" i="3"/>
  <c r="BE103" i="3"/>
  <c r="CJ102" i="3"/>
  <c r="AZ103" i="3"/>
  <c r="CN102" i="3"/>
  <c r="BD103" i="3"/>
  <c r="BZ114" i="3"/>
  <c r="BZ113" i="3" s="1"/>
  <c r="CD114" i="3"/>
  <c r="CD113" i="3" s="1"/>
  <c r="CU115" i="3"/>
  <c r="CV86" i="3"/>
  <c r="BW94" i="3"/>
  <c r="BW93" i="3" s="1"/>
  <c r="BW22" i="3" s="1"/>
  <c r="CA94" i="3"/>
  <c r="CM94" i="3"/>
  <c r="CQ94" i="3"/>
  <c r="CQ93" i="3" s="1"/>
  <c r="CQ22" i="3" s="1"/>
  <c r="G102" i="3"/>
  <c r="G94" i="3" s="1"/>
  <c r="G93" i="3" s="1"/>
  <c r="G22" i="3" s="1"/>
  <c r="K102" i="3"/>
  <c r="K94" i="3" s="1"/>
  <c r="K93" i="3" s="1"/>
  <c r="K22" i="3" s="1"/>
  <c r="O102" i="3"/>
  <c r="O94" i="3" s="1"/>
  <c r="H93" i="3"/>
  <c r="H22" i="3" s="1"/>
  <c r="CZ177" i="3"/>
  <c r="BC35" i="3"/>
  <c r="CV35" i="3" s="1"/>
  <c r="BG35" i="3"/>
  <c r="CZ35" i="3" s="1"/>
  <c r="BB35" i="3"/>
  <c r="CU35" i="3" s="1"/>
  <c r="BF35" i="3"/>
  <c r="BC39" i="3"/>
  <c r="BG39" i="3"/>
  <c r="CV81" i="3"/>
  <c r="CZ86" i="3"/>
  <c r="BG81" i="3"/>
  <c r="CZ81" i="3" s="1"/>
  <c r="BB96" i="3"/>
  <c r="BF96" i="3"/>
  <c r="BF95" i="3" s="1"/>
  <c r="J95" i="3"/>
  <c r="J94" i="3" s="1"/>
  <c r="J93" i="3" s="1"/>
  <c r="J22" i="3" s="1"/>
  <c r="N95" i="3"/>
  <c r="N94" i="3" s="1"/>
  <c r="AZ97" i="3"/>
  <c r="CS97" i="3" s="1"/>
  <c r="BD97" i="3"/>
  <c r="CW97" i="3" s="1"/>
  <c r="BH97" i="3"/>
  <c r="DA97" i="3" s="1"/>
  <c r="BC98" i="3"/>
  <c r="CV98" i="3" s="1"/>
  <c r="BG98" i="3"/>
  <c r="CZ98" i="3" s="1"/>
  <c r="BB103" i="3"/>
  <c r="BF103" i="3"/>
  <c r="BS102" i="3"/>
  <c r="BS94" i="3" s="1"/>
  <c r="BS93" i="3" s="1"/>
  <c r="BW102" i="3"/>
  <c r="CA102" i="3"/>
  <c r="CE102" i="3"/>
  <c r="CE94" i="3" s="1"/>
  <c r="CE93" i="3" s="1"/>
  <c r="CE22" i="3" s="1"/>
  <c r="CI102" i="3"/>
  <c r="CI94" i="3" s="1"/>
  <c r="CI93" i="3" s="1"/>
  <c r="CI22" i="3" s="1"/>
  <c r="CM102" i="3"/>
  <c r="CQ102" i="3"/>
  <c r="BA104" i="3"/>
  <c r="BE104" i="3"/>
  <c r="BA105" i="3"/>
  <c r="BJ102" i="3"/>
  <c r="BN102" i="3"/>
  <c r="BR102" i="3"/>
  <c r="BR94" i="3" s="1"/>
  <c r="BV102" i="3"/>
  <c r="BV94" i="3" s="1"/>
  <c r="BV93" i="3" s="1"/>
  <c r="BV22" i="3" s="1"/>
  <c r="BZ102" i="3"/>
  <c r="BZ94" i="3" s="1"/>
  <c r="BZ93" i="3" s="1"/>
  <c r="BZ22" i="3" s="1"/>
  <c r="BC105" i="3"/>
  <c r="CV105" i="3" s="1"/>
  <c r="CD102" i="3"/>
  <c r="CH102" i="3"/>
  <c r="CL102" i="3"/>
  <c r="BF105" i="3"/>
  <c r="CP102" i="3"/>
  <c r="AZ106" i="3"/>
  <c r="CS106" i="3" s="1"/>
  <c r="BB117" i="3"/>
  <c r="CU117" i="3" s="1"/>
  <c r="BK114" i="3"/>
  <c r="BK113" i="3" s="1"/>
  <c r="BF117" i="3"/>
  <c r="BO114" i="3"/>
  <c r="BO113" i="3" s="1"/>
  <c r="BA117" i="3"/>
  <c r="BS114" i="3"/>
  <c r="BS113" i="3" s="1"/>
  <c r="BE117" i="3"/>
  <c r="BW114" i="3"/>
  <c r="BW113" i="3" s="1"/>
  <c r="AZ117" i="3"/>
  <c r="CS117" i="3" s="1"/>
  <c r="CA114" i="3"/>
  <c r="CA113" i="3" s="1"/>
  <c r="BD117" i="3"/>
  <c r="CW117" i="3" s="1"/>
  <c r="CE114" i="3"/>
  <c r="CE113" i="3" s="1"/>
  <c r="BH117" i="3"/>
  <c r="DA117" i="3" s="1"/>
  <c r="CI114" i="3"/>
  <c r="CI113" i="3" s="1"/>
  <c r="CM114" i="3"/>
  <c r="CM113" i="3" s="1"/>
  <c r="CQ114" i="3"/>
  <c r="CQ113" i="3" s="1"/>
  <c r="BG117" i="3"/>
  <c r="CZ117" i="3" s="1"/>
  <c r="CW86" i="3"/>
  <c r="BC116" i="3"/>
  <c r="CV116" i="3" s="1"/>
  <c r="BL114" i="3"/>
  <c r="BL113" i="3" s="1"/>
  <c r="BG116" i="3"/>
  <c r="CZ116" i="3" s="1"/>
  <c r="BP114" i="3"/>
  <c r="BP113" i="3" s="1"/>
  <c r="BB116" i="3"/>
  <c r="CU116" i="3" s="1"/>
  <c r="BT114" i="3"/>
  <c r="BT113" i="3" s="1"/>
  <c r="BT93" i="3" s="1"/>
  <c r="BT22" i="3" s="1"/>
  <c r="BF116" i="3"/>
  <c r="BF114" i="3" s="1"/>
  <c r="BX114" i="3"/>
  <c r="BX113" i="3" s="1"/>
  <c r="CB114" i="3"/>
  <c r="CB113" i="3" s="1"/>
  <c r="BA116" i="3"/>
  <c r="CF114" i="3"/>
  <c r="CF113" i="3" s="1"/>
  <c r="BE116" i="3"/>
  <c r="BE114" i="3" s="1"/>
  <c r="BE113" i="3" s="1"/>
  <c r="CJ114" i="3"/>
  <c r="CJ113" i="3" s="1"/>
  <c r="CN114" i="3"/>
  <c r="CN113" i="3" s="1"/>
  <c r="CR114" i="3"/>
  <c r="CR113" i="3" s="1"/>
  <c r="CR93" i="3" s="1"/>
  <c r="CR22" i="3" s="1"/>
  <c r="BA168" i="3"/>
  <c r="BJ166" i="3"/>
  <c r="BE168" i="3"/>
  <c r="BE166" i="3" s="1"/>
  <c r="BN166" i="3"/>
  <c r="CD166" i="3"/>
  <c r="BC168" i="3"/>
  <c r="BG168" i="3"/>
  <c r="CZ168" i="3" s="1"/>
  <c r="CH166" i="3"/>
  <c r="CH113" i="3" s="1"/>
  <c r="CL166" i="3"/>
  <c r="BB168" i="3"/>
  <c r="CU168" i="3" s="1"/>
  <c r="BF168" i="3"/>
  <c r="BF166" i="3" s="1"/>
  <c r="CP166" i="3"/>
  <c r="BB172" i="3"/>
  <c r="CU172" i="3" s="1"/>
  <c r="BK170" i="3"/>
  <c r="BK169" i="3" s="1"/>
  <c r="BF172" i="3"/>
  <c r="BO170" i="3"/>
  <c r="BO169" i="3" s="1"/>
  <c r="AZ172" i="3"/>
  <c r="CS172" i="3" s="1"/>
  <c r="CA170" i="3"/>
  <c r="CA169" i="3" s="1"/>
  <c r="BH172" i="3"/>
  <c r="DA172" i="3" s="1"/>
  <c r="CI170" i="3"/>
  <c r="CI169" i="3" s="1"/>
  <c r="CQ170" i="3"/>
  <c r="CQ169" i="3" s="1"/>
  <c r="BG172" i="3"/>
  <c r="CZ172" i="3" s="1"/>
  <c r="AZ192" i="3"/>
  <c r="CS192" i="3" s="1"/>
  <c r="BI189" i="3"/>
  <c r="BI187" i="3" s="1"/>
  <c r="BD192" i="3"/>
  <c r="CW192" i="3" s="1"/>
  <c r="BM189" i="3"/>
  <c r="BM187" i="3" s="1"/>
  <c r="BH192" i="3"/>
  <c r="DA192" i="3" s="1"/>
  <c r="BQ189" i="3"/>
  <c r="BQ187" i="3" s="1"/>
  <c r="BC192" i="3"/>
  <c r="CV192" i="3" s="1"/>
  <c r="BU189" i="3"/>
  <c r="BU187" i="3" s="1"/>
  <c r="BG192" i="3"/>
  <c r="CZ192" i="3" s="1"/>
  <c r="BY189" i="3"/>
  <c r="BY187" i="3" s="1"/>
  <c r="BA192" i="3"/>
  <c r="CK189" i="3"/>
  <c r="CK187" i="3" s="1"/>
  <c r="CO189" i="3"/>
  <c r="CO187" i="3" s="1"/>
  <c r="BE192" i="3"/>
  <c r="CS86" i="3"/>
  <c r="BK102" i="3"/>
  <c r="BK94" i="3" s="1"/>
  <c r="BK93" i="3" s="1"/>
  <c r="BK22" i="3" s="1"/>
  <c r="BO102" i="3"/>
  <c r="BO94" i="3" s="1"/>
  <c r="BO93" i="3" s="1"/>
  <c r="BO22" i="3" s="1"/>
  <c r="BE108" i="3"/>
  <c r="BJ114" i="3"/>
  <c r="BJ113" i="3" s="1"/>
  <c r="CP114" i="3"/>
  <c r="CP113" i="3" s="1"/>
  <c r="BH81" i="3"/>
  <c r="DA81" i="3" s="1"/>
  <c r="AZ105" i="3"/>
  <c r="CS105" i="3" s="1"/>
  <c r="BD105" i="3"/>
  <c r="CW105" i="3" s="1"/>
  <c r="BH105" i="3"/>
  <c r="DA105" i="3" s="1"/>
  <c r="BH109" i="3"/>
  <c r="DA109" i="3" s="1"/>
  <c r="BC109" i="3"/>
  <c r="CV109" i="3" s="1"/>
  <c r="BF110" i="3"/>
  <c r="BH112" i="3"/>
  <c r="DA112" i="3" s="1"/>
  <c r="BC112" i="3"/>
  <c r="CV112" i="3" s="1"/>
  <c r="BN114" i="3"/>
  <c r="BN113" i="3" s="1"/>
  <c r="I114" i="3"/>
  <c r="I113" i="3" s="1"/>
  <c r="M114" i="3"/>
  <c r="M113" i="3" s="1"/>
  <c r="L114" i="3"/>
  <c r="L113" i="3" s="1"/>
  <c r="L93" i="3" s="1"/>
  <c r="L22" i="3" s="1"/>
  <c r="AZ116" i="3"/>
  <c r="CS116" i="3" s="1"/>
  <c r="BB140" i="3"/>
  <c r="CU140" i="3" s="1"/>
  <c r="BB150" i="3"/>
  <c r="AZ171" i="3"/>
  <c r="BI170" i="3"/>
  <c r="BI169" i="3" s="1"/>
  <c r="BD171" i="3"/>
  <c r="BM170" i="3"/>
  <c r="BH171" i="3"/>
  <c r="BQ170" i="3"/>
  <c r="BQ169" i="3" s="1"/>
  <c r="BU170" i="3"/>
  <c r="BY170" i="3"/>
  <c r="CC170" i="3"/>
  <c r="BB171" i="3"/>
  <c r="CG170" i="3"/>
  <c r="BF171" i="3"/>
  <c r="BF170" i="3" s="1"/>
  <c r="CK170" i="3"/>
  <c r="CK169" i="3" s="1"/>
  <c r="BA171" i="3"/>
  <c r="BA170" i="3" s="1"/>
  <c r="CO170" i="3"/>
  <c r="AZ110" i="3"/>
  <c r="CS110" i="3" s="1"/>
  <c r="BD110" i="3"/>
  <c r="CW110" i="3" s="1"/>
  <c r="BH110" i="3"/>
  <c r="DA110" i="3" s="1"/>
  <c r="BB111" i="3"/>
  <c r="CU111" i="3" s="1"/>
  <c r="BF111" i="3"/>
  <c r="BA112" i="3"/>
  <c r="BE112" i="3"/>
  <c r="AZ149" i="3"/>
  <c r="BD149" i="3"/>
  <c r="BH149" i="3"/>
  <c r="BC149" i="3"/>
  <c r="BG149" i="3"/>
  <c r="BA154" i="3"/>
  <c r="BE154" i="3"/>
  <c r="AZ154" i="3"/>
  <c r="BD154" i="3"/>
  <c r="BH154" i="3"/>
  <c r="BB155" i="3"/>
  <c r="BF155" i="3"/>
  <c r="BA155" i="3"/>
  <c r="BE155" i="3"/>
  <c r="AZ159" i="3"/>
  <c r="BD159" i="3"/>
  <c r="BH159" i="3"/>
  <c r="BC159" i="3"/>
  <c r="BG159" i="3"/>
  <c r="BA164" i="3"/>
  <c r="BE164" i="3"/>
  <c r="BZ169" i="3"/>
  <c r="CP169" i="3"/>
  <c r="BN170" i="3"/>
  <c r="BE171" i="3"/>
  <c r="BC172" i="3"/>
  <c r="CV172" i="3" s="1"/>
  <c r="BE173" i="3"/>
  <c r="J176" i="3"/>
  <c r="J169" i="3" s="1"/>
  <c r="N176" i="3"/>
  <c r="N169" i="3" s="1"/>
  <c r="BH209" i="3"/>
  <c r="DA210" i="3"/>
  <c r="BC210" i="3"/>
  <c r="BL209" i="3"/>
  <c r="BL24" i="3" s="1"/>
  <c r="BG210" i="3"/>
  <c r="BP209" i="3"/>
  <c r="BP24" i="3" s="1"/>
  <c r="CJ209" i="3"/>
  <c r="CJ24" i="3" s="1"/>
  <c r="AZ210" i="3"/>
  <c r="CN209" i="3"/>
  <c r="CN24" i="3" s="1"/>
  <c r="BD210" i="3"/>
  <c r="L169" i="3"/>
  <c r="AZ115" i="3"/>
  <c r="BI114" i="3"/>
  <c r="BI113" i="3" s="1"/>
  <c r="BD115" i="3"/>
  <c r="BM114" i="3"/>
  <c r="BM113" i="3" s="1"/>
  <c r="BH115" i="3"/>
  <c r="BQ114" i="3"/>
  <c r="BQ113" i="3" s="1"/>
  <c r="BU114" i="3"/>
  <c r="BU113" i="3" s="1"/>
  <c r="BC115" i="3"/>
  <c r="BY114" i="3"/>
  <c r="BY113" i="3" s="1"/>
  <c r="BG115" i="3"/>
  <c r="CC114" i="3"/>
  <c r="CC113" i="3" s="1"/>
  <c r="CG114" i="3"/>
  <c r="CG113" i="3" s="1"/>
  <c r="CK114" i="3"/>
  <c r="CK113" i="3" s="1"/>
  <c r="CO114" i="3"/>
  <c r="CO113" i="3" s="1"/>
  <c r="BA118" i="3"/>
  <c r="BA114" i="3" s="1"/>
  <c r="BA113" i="3" s="1"/>
  <c r="BE118" i="3"/>
  <c r="AZ118" i="3"/>
  <c r="CS118" i="3" s="1"/>
  <c r="BD118" i="3"/>
  <c r="CW118" i="3" s="1"/>
  <c r="BH118" i="3"/>
  <c r="DA118" i="3" s="1"/>
  <c r="AZ119" i="3"/>
  <c r="CS119" i="3" s="1"/>
  <c r="BD119" i="3"/>
  <c r="CW119" i="3" s="1"/>
  <c r="BH119" i="3"/>
  <c r="DA119" i="3" s="1"/>
  <c r="BC119" i="3"/>
  <c r="CV119" i="3" s="1"/>
  <c r="BG119" i="3"/>
  <c r="CZ119" i="3" s="1"/>
  <c r="BA122" i="3"/>
  <c r="BE122" i="3"/>
  <c r="AZ122" i="3"/>
  <c r="CS122" i="3" s="1"/>
  <c r="BD122" i="3"/>
  <c r="CW122" i="3" s="1"/>
  <c r="BH122" i="3"/>
  <c r="DA122" i="3" s="1"/>
  <c r="AZ123" i="3"/>
  <c r="CS123" i="3" s="1"/>
  <c r="BD123" i="3"/>
  <c r="CW123" i="3" s="1"/>
  <c r="BH123" i="3"/>
  <c r="DA123" i="3" s="1"/>
  <c r="BC123" i="3"/>
  <c r="CV123" i="3" s="1"/>
  <c r="BG123" i="3"/>
  <c r="CZ123" i="3" s="1"/>
  <c r="BA126" i="3"/>
  <c r="BE126" i="3"/>
  <c r="AZ126" i="3"/>
  <c r="CS126" i="3" s="1"/>
  <c r="BD126" i="3"/>
  <c r="CW126" i="3" s="1"/>
  <c r="BH126" i="3"/>
  <c r="DA126" i="3" s="1"/>
  <c r="AZ127" i="3"/>
  <c r="CS127" i="3" s="1"/>
  <c r="BD127" i="3"/>
  <c r="CW127" i="3" s="1"/>
  <c r="BH127" i="3"/>
  <c r="DA127" i="3" s="1"/>
  <c r="BC127" i="3"/>
  <c r="CV127" i="3" s="1"/>
  <c r="BG127" i="3"/>
  <c r="CZ127" i="3" s="1"/>
  <c r="BA129" i="3"/>
  <c r="BE129" i="3"/>
  <c r="AZ129" i="3"/>
  <c r="CS129" i="3" s="1"/>
  <c r="BD129" i="3"/>
  <c r="CW129" i="3" s="1"/>
  <c r="BH129" i="3"/>
  <c r="DA129" i="3" s="1"/>
  <c r="AZ130" i="3"/>
  <c r="CS130" i="3" s="1"/>
  <c r="BD130" i="3"/>
  <c r="CW130" i="3" s="1"/>
  <c r="BH130" i="3"/>
  <c r="DA130" i="3" s="1"/>
  <c r="BC130" i="3"/>
  <c r="CV130" i="3" s="1"/>
  <c r="BG130" i="3"/>
  <c r="CZ130" i="3" s="1"/>
  <c r="BA133" i="3"/>
  <c r="BE133" i="3"/>
  <c r="AZ133" i="3"/>
  <c r="CS133" i="3" s="1"/>
  <c r="BD133" i="3"/>
  <c r="CW133" i="3" s="1"/>
  <c r="BH133" i="3"/>
  <c r="DA133" i="3" s="1"/>
  <c r="BC134" i="3"/>
  <c r="CV134" i="3" s="1"/>
  <c r="BG134" i="3"/>
  <c r="CZ134" i="3" s="1"/>
  <c r="BB134" i="3"/>
  <c r="CU134" i="3" s="1"/>
  <c r="BF134" i="3"/>
  <c r="BB135" i="3"/>
  <c r="CU135" i="3" s="1"/>
  <c r="BF135" i="3"/>
  <c r="BA135" i="3"/>
  <c r="BE135" i="3"/>
  <c r="BC138" i="3"/>
  <c r="CV138" i="3" s="1"/>
  <c r="BG138" i="3"/>
  <c r="CZ138" i="3" s="1"/>
  <c r="BB138" i="3"/>
  <c r="CU138" i="3" s="1"/>
  <c r="BF138" i="3"/>
  <c r="BB139" i="3"/>
  <c r="CU139" i="3" s="1"/>
  <c r="BF139" i="3"/>
  <c r="BA139" i="3"/>
  <c r="BE139" i="3"/>
  <c r="BC142" i="3"/>
  <c r="CV142" i="3" s="1"/>
  <c r="BG142" i="3"/>
  <c r="CZ142" i="3" s="1"/>
  <c r="BB142" i="3"/>
  <c r="CU142" i="3" s="1"/>
  <c r="BF142" i="3"/>
  <c r="BB143" i="3"/>
  <c r="CU143" i="3" s="1"/>
  <c r="BF143" i="3"/>
  <c r="BA143" i="3"/>
  <c r="BE143" i="3"/>
  <c r="BC146" i="3"/>
  <c r="CV146" i="3" s="1"/>
  <c r="BG146" i="3"/>
  <c r="CZ146" i="3" s="1"/>
  <c r="BB146" i="3"/>
  <c r="CU146" i="3" s="1"/>
  <c r="BF146" i="3"/>
  <c r="BB147" i="3"/>
  <c r="CU147" i="3" s="1"/>
  <c r="BF147" i="3"/>
  <c r="BA147" i="3"/>
  <c r="BE147" i="3"/>
  <c r="BB148" i="3"/>
  <c r="BF148" i="3"/>
  <c r="BA148" i="3"/>
  <c r="BE148" i="3"/>
  <c r="BC152" i="3"/>
  <c r="BG152" i="3"/>
  <c r="BB152" i="3"/>
  <c r="BF152" i="3"/>
  <c r="AZ157" i="3"/>
  <c r="BD157" i="3"/>
  <c r="BH157" i="3"/>
  <c r="BC157" i="3"/>
  <c r="BG157" i="3"/>
  <c r="BB158" i="3"/>
  <c r="BF158" i="3"/>
  <c r="BA158" i="3"/>
  <c r="BE158" i="3"/>
  <c r="BC164" i="3"/>
  <c r="AZ166" i="3"/>
  <c r="CS166" i="3" s="1"/>
  <c r="BD166" i="3"/>
  <c r="CW166" i="3" s="1"/>
  <c r="AZ168" i="3"/>
  <c r="CS168" i="3" s="1"/>
  <c r="BD168" i="3"/>
  <c r="CW168" i="3" s="1"/>
  <c r="BH168" i="3"/>
  <c r="DA168" i="3" s="1"/>
  <c r="BA172" i="3"/>
  <c r="BE172" i="3"/>
  <c r="CU177" i="3"/>
  <c r="BC177" i="3"/>
  <c r="CM176" i="3"/>
  <c r="CM169" i="3" s="1"/>
  <c r="BG245" i="3"/>
  <c r="CZ245" i="3" s="1"/>
  <c r="CH234" i="3"/>
  <c r="CH26" i="3" s="1"/>
  <c r="BJ234" i="3"/>
  <c r="BJ26" i="3" s="1"/>
  <c r="BC161" i="3"/>
  <c r="BG161" i="3"/>
  <c r="BA162" i="3"/>
  <c r="BE162" i="3"/>
  <c r="BC165" i="3"/>
  <c r="BG165" i="3"/>
  <c r="BA166" i="3"/>
  <c r="AZ177" i="3"/>
  <c r="BD177" i="3"/>
  <c r="BH177" i="3"/>
  <c r="BU176" i="3"/>
  <c r="BY176" i="3"/>
  <c r="CC176" i="3"/>
  <c r="CG176" i="3"/>
  <c r="CK176" i="3"/>
  <c r="CO176" i="3"/>
  <c r="BB178" i="3"/>
  <c r="CU178" i="3" s="1"/>
  <c r="BF178" i="3"/>
  <c r="BF176" i="3" s="1"/>
  <c r="BR189" i="3"/>
  <c r="BR187" i="3" s="1"/>
  <c r="BV189" i="3"/>
  <c r="BV187" i="3" s="1"/>
  <c r="BZ189" i="3"/>
  <c r="BZ187" i="3" s="1"/>
  <c r="CD189" i="3"/>
  <c r="CD187" i="3" s="1"/>
  <c r="CH189" i="3"/>
  <c r="CH187" i="3" s="1"/>
  <c r="CL189" i="3"/>
  <c r="CL187" i="3" s="1"/>
  <c r="CP189" i="3"/>
  <c r="CP187" i="3" s="1"/>
  <c r="G189" i="3"/>
  <c r="G187" i="3" s="1"/>
  <c r="K189" i="3"/>
  <c r="K187" i="3" s="1"/>
  <c r="G209" i="3"/>
  <c r="G24" i="3" s="1"/>
  <c r="K209" i="3"/>
  <c r="K24" i="3" s="1"/>
  <c r="O209" i="3"/>
  <c r="O24" i="3" s="1"/>
  <c r="AZ213" i="3"/>
  <c r="CS213" i="3" s="1"/>
  <c r="BI209" i="3"/>
  <c r="BI24" i="3" s="1"/>
  <c r="BU209" i="3"/>
  <c r="BU24" i="3" s="1"/>
  <c r="BY209" i="3"/>
  <c r="BY24" i="3" s="1"/>
  <c r="BA213" i="3"/>
  <c r="CK209" i="3"/>
  <c r="CK24" i="3" s="1"/>
  <c r="CO209" i="3"/>
  <c r="CO24" i="3" s="1"/>
  <c r="AZ161" i="3"/>
  <c r="BD161" i="3"/>
  <c r="BH161" i="3"/>
  <c r="BB162" i="3"/>
  <c r="BF162" i="3"/>
  <c r="AZ165" i="3"/>
  <c r="BD165" i="3"/>
  <c r="BH165" i="3"/>
  <c r="BC171" i="3"/>
  <c r="BG171" i="3"/>
  <c r="BT170" i="3"/>
  <c r="BT169" i="3" s="1"/>
  <c r="BX170" i="3"/>
  <c r="BX169" i="3" s="1"/>
  <c r="BX93" i="3" s="1"/>
  <c r="BX22" i="3" s="1"/>
  <c r="CB170" i="3"/>
  <c r="CB169" i="3" s="1"/>
  <c r="CF170" i="3"/>
  <c r="CF169" i="3" s="1"/>
  <c r="CJ170" i="3"/>
  <c r="CJ169" i="3" s="1"/>
  <c r="CN170" i="3"/>
  <c r="CN169" i="3" s="1"/>
  <c r="CR170" i="3"/>
  <c r="CR169" i="3" s="1"/>
  <c r="BC173" i="3"/>
  <c r="CV173" i="3" s="1"/>
  <c r="BG173" i="3"/>
  <c r="CZ173" i="3" s="1"/>
  <c r="I176" i="3"/>
  <c r="I169" i="3" s="1"/>
  <c r="I93" i="3" s="1"/>
  <c r="I22" i="3" s="1"/>
  <c r="M176" i="3"/>
  <c r="M169" i="3" s="1"/>
  <c r="BA177" i="3"/>
  <c r="BA176" i="3" s="1"/>
  <c r="BJ176" i="3"/>
  <c r="BJ169" i="3" s="1"/>
  <c r="BE177" i="3"/>
  <c r="BE176" i="3" s="1"/>
  <c r="BN176" i="3"/>
  <c r="BR176" i="3"/>
  <c r="BR169" i="3" s="1"/>
  <c r="BV176" i="3"/>
  <c r="BV169" i="3" s="1"/>
  <c r="BZ176" i="3"/>
  <c r="CD176" i="3"/>
  <c r="CD169" i="3" s="1"/>
  <c r="CH176" i="3"/>
  <c r="CH169" i="3" s="1"/>
  <c r="CL176" i="3"/>
  <c r="CL169" i="3" s="1"/>
  <c r="CP176" i="3"/>
  <c r="BC178" i="3"/>
  <c r="CV178" i="3" s="1"/>
  <c r="BG178" i="3"/>
  <c r="CZ178" i="3" s="1"/>
  <c r="H189" i="3"/>
  <c r="H187" i="3" s="1"/>
  <c r="L189" i="3"/>
  <c r="L187" i="3" s="1"/>
  <c r="CS190" i="3"/>
  <c r="BB210" i="3"/>
  <c r="BF210" i="3"/>
  <c r="BS209" i="3"/>
  <c r="BS24" i="3" s="1"/>
  <c r="BW209" i="3"/>
  <c r="BW24" i="3" s="1"/>
  <c r="CA209" i="3"/>
  <c r="CA24" i="3" s="1"/>
  <c r="CE209" i="3"/>
  <c r="CE24" i="3" s="1"/>
  <c r="CI209" i="3"/>
  <c r="CI24" i="3" s="1"/>
  <c r="CM209" i="3"/>
  <c r="CM24" i="3" s="1"/>
  <c r="CQ209" i="3"/>
  <c r="CQ24" i="3" s="1"/>
  <c r="BA212" i="3"/>
  <c r="BJ209" i="3"/>
  <c r="BJ24" i="3" s="1"/>
  <c r="BE212" i="3"/>
  <c r="BN209" i="3"/>
  <c r="BN24" i="3" s="1"/>
  <c r="BR209" i="3"/>
  <c r="BR24" i="3" s="1"/>
  <c r="BV209" i="3"/>
  <c r="BV24" i="3" s="1"/>
  <c r="BZ209" i="3"/>
  <c r="BZ24" i="3" s="1"/>
  <c r="CD209" i="3"/>
  <c r="CD24" i="3" s="1"/>
  <c r="CH209" i="3"/>
  <c r="CH24" i="3" s="1"/>
  <c r="CL209" i="3"/>
  <c r="CL24" i="3" s="1"/>
  <c r="BB212" i="3"/>
  <c r="CU212" i="3" s="1"/>
  <c r="CP209" i="3"/>
  <c r="CP24" i="3" s="1"/>
  <c r="BF212" i="3"/>
  <c r="BL170" i="3"/>
  <c r="BL169" i="3" s="1"/>
  <c r="BP170" i="3"/>
  <c r="BP169" i="3" s="1"/>
  <c r="BI176" i="3"/>
  <c r="BM176" i="3"/>
  <c r="BQ176" i="3"/>
  <c r="BC180" i="3"/>
  <c r="CV180" i="3" s="1"/>
  <c r="BG180" i="3"/>
  <c r="CZ180" i="3" s="1"/>
  <c r="BB191" i="3"/>
  <c r="CU191" i="3" s="1"/>
  <c r="BK189" i="3"/>
  <c r="BK187" i="3" s="1"/>
  <c r="BF191" i="3"/>
  <c r="BO189" i="3"/>
  <c r="BO187" i="3" s="1"/>
  <c r="BA191" i="3"/>
  <c r="BA189" i="3" s="1"/>
  <c r="BA187" i="3" s="1"/>
  <c r="BS189" i="3"/>
  <c r="BS187" i="3" s="1"/>
  <c r="BE191" i="3"/>
  <c r="BE189" i="3" s="1"/>
  <c r="BE187" i="3" s="1"/>
  <c r="BW189" i="3"/>
  <c r="BW187" i="3" s="1"/>
  <c r="CA189" i="3"/>
  <c r="CA187" i="3" s="1"/>
  <c r="CE189" i="3"/>
  <c r="CE187" i="3" s="1"/>
  <c r="CI189" i="3"/>
  <c r="CI187" i="3" s="1"/>
  <c r="CM189" i="3"/>
  <c r="CM187" i="3" s="1"/>
  <c r="CQ189" i="3"/>
  <c r="CQ187" i="3" s="1"/>
  <c r="BB201" i="3"/>
  <c r="CU201" i="3" s="1"/>
  <c r="BF201" i="3"/>
  <c r="BB179" i="3"/>
  <c r="CU179" i="3" s="1"/>
  <c r="BF179" i="3"/>
  <c r="BH189" i="3"/>
  <c r="DA190" i="3"/>
  <c r="BC190" i="3"/>
  <c r="BL189" i="3"/>
  <c r="BL187" i="3" s="1"/>
  <c r="BG190" i="3"/>
  <c r="BP189" i="3"/>
  <c r="BP187" i="3" s="1"/>
  <c r="BT189" i="3"/>
  <c r="BT187" i="3" s="1"/>
  <c r="BB190" i="3"/>
  <c r="BX189" i="3"/>
  <c r="BX187" i="3" s="1"/>
  <c r="BF190" i="3"/>
  <c r="BF189" i="3" s="1"/>
  <c r="BF187" i="3" s="1"/>
  <c r="CB189" i="3"/>
  <c r="CB187" i="3" s="1"/>
  <c r="CF189" i="3"/>
  <c r="CF187" i="3" s="1"/>
  <c r="CJ189" i="3"/>
  <c r="CJ187" i="3" s="1"/>
  <c r="CN189" i="3"/>
  <c r="CN187" i="3" s="1"/>
  <c r="CR189" i="3"/>
  <c r="CR187" i="3" s="1"/>
  <c r="BB192" i="3"/>
  <c r="CU192" i="3" s="1"/>
  <c r="BF192" i="3"/>
  <c r="AZ193" i="3"/>
  <c r="CS193" i="3" s="1"/>
  <c r="BD193" i="3"/>
  <c r="CW193" i="3" s="1"/>
  <c r="BH193" i="3"/>
  <c r="DA193" i="3" s="1"/>
  <c r="BC194" i="3"/>
  <c r="CV194" i="3" s="1"/>
  <c r="BG194" i="3"/>
  <c r="CZ194" i="3" s="1"/>
  <c r="BB195" i="3"/>
  <c r="CU195" i="3" s="1"/>
  <c r="BF195" i="3"/>
  <c r="AZ197" i="3"/>
  <c r="CS197" i="3" s="1"/>
  <c r="BD197" i="3"/>
  <c r="CW197" i="3" s="1"/>
  <c r="BH197" i="3"/>
  <c r="DA197" i="3" s="1"/>
  <c r="BC198" i="3"/>
  <c r="CV198" i="3" s="1"/>
  <c r="BG198" i="3"/>
  <c r="CZ198" i="3" s="1"/>
  <c r="AZ200" i="3"/>
  <c r="CS200" i="3" s="1"/>
  <c r="BD200" i="3"/>
  <c r="CW200" i="3" s="1"/>
  <c r="BH200" i="3"/>
  <c r="DA200" i="3" s="1"/>
  <c r="BA202" i="3"/>
  <c r="BE202" i="3"/>
  <c r="BC203" i="3"/>
  <c r="CV203" i="3" s="1"/>
  <c r="BG203" i="3"/>
  <c r="CZ203" i="3" s="1"/>
  <c r="BC204" i="3"/>
  <c r="BG204" i="3"/>
  <c r="H209" i="3"/>
  <c r="H24" i="3" s="1"/>
  <c r="L209" i="3"/>
  <c r="L24" i="3" s="1"/>
  <c r="BJ189" i="3"/>
  <c r="BJ187" i="3" s="1"/>
  <c r="BN189" i="3"/>
  <c r="BN187" i="3" s="1"/>
  <c r="BA210" i="3"/>
  <c r="BE210" i="3"/>
  <c r="BB217" i="3"/>
  <c r="CU217" i="3" s="1"/>
  <c r="BF217" i="3"/>
  <c r="BE235" i="3"/>
  <c r="BN234" i="3"/>
  <c r="BN26" i="3" s="1"/>
  <c r="BD235" i="3"/>
  <c r="BV234" i="3"/>
  <c r="BV26" i="3" s="1"/>
  <c r="BH235" i="3"/>
  <c r="BZ234" i="3"/>
  <c r="BZ26" i="3" s="1"/>
  <c r="BC235" i="3"/>
  <c r="CD234" i="3"/>
  <c r="CD26" i="3" s="1"/>
  <c r="BB235" i="3"/>
  <c r="CL234" i="3"/>
  <c r="CL26" i="3" s="1"/>
  <c r="BF235" i="3"/>
  <c r="CP234" i="3"/>
  <c r="CP26" i="3" s="1"/>
  <c r="BK209" i="3"/>
  <c r="BK24" i="3" s="1"/>
  <c r="BO209" i="3"/>
  <c r="BO24" i="3" s="1"/>
  <c r="BA218" i="3"/>
  <c r="BE218" i="3"/>
  <c r="BC219" i="3"/>
  <c r="CV219" i="3" s="1"/>
  <c r="BG219" i="3"/>
  <c r="CZ219" i="3" s="1"/>
  <c r="BB220" i="3"/>
  <c r="CU220" i="3" s="1"/>
  <c r="BF220" i="3"/>
  <c r="BC244" i="3"/>
  <c r="CV244" i="3" s="1"/>
  <c r="BL234" i="3"/>
  <c r="BL26" i="3" s="1"/>
  <c r="BD237" i="3"/>
  <c r="CW237" i="3" s="1"/>
  <c r="BM234" i="3"/>
  <c r="BM26" i="3" s="1"/>
  <c r="BH237" i="3"/>
  <c r="DA237" i="3" s="1"/>
  <c r="BQ234" i="3"/>
  <c r="BQ26" i="3" s="1"/>
  <c r="CC234" i="3"/>
  <c r="CC26" i="3" s="1"/>
  <c r="BB237" i="3"/>
  <c r="CU237" i="3" s="1"/>
  <c r="CG234" i="3"/>
  <c r="CG26" i="3" s="1"/>
  <c r="BF237" i="3"/>
  <c r="BB239" i="3"/>
  <c r="CU239" i="3" s="1"/>
  <c r="BK234" i="3"/>
  <c r="BK26" i="3" s="1"/>
  <c r="BF239" i="3"/>
  <c r="BO234" i="3"/>
  <c r="BO26" i="3" s="1"/>
  <c r="AZ239" i="3"/>
  <c r="CS239" i="3" s="1"/>
  <c r="CA234" i="3"/>
  <c r="CA26" i="3" s="1"/>
  <c r="BD239" i="3"/>
  <c r="CW239" i="3" s="1"/>
  <c r="CE234" i="3"/>
  <c r="CE26" i="3" s="1"/>
  <c r="BH239" i="3"/>
  <c r="DA239" i="3" s="1"/>
  <c r="CI234" i="3"/>
  <c r="CI26" i="3" s="1"/>
  <c r="BB242" i="3"/>
  <c r="CU242" i="3" s="1"/>
  <c r="BF242" i="3"/>
  <c r="BT234" i="3"/>
  <c r="BT26" i="3" s="1"/>
  <c r="BX234" i="3"/>
  <c r="BX26" i="3" s="1"/>
  <c r="CB234" i="3"/>
  <c r="CB26" i="3" s="1"/>
  <c r="BA238" i="3"/>
  <c r="CF234" i="3"/>
  <c r="CF26" i="3" s="1"/>
  <c r="BE238" i="3"/>
  <c r="CJ234" i="3"/>
  <c r="CJ26" i="3" s="1"/>
  <c r="CN234" i="3"/>
  <c r="CN26" i="3" s="1"/>
  <c r="CR234" i="3"/>
  <c r="CR26" i="3" s="1"/>
  <c r="BG239" i="3"/>
  <c r="CZ239" i="3" s="1"/>
  <c r="BI234" i="3"/>
  <c r="BI26" i="3" s="1"/>
  <c r="BP234" i="3"/>
  <c r="BP26" i="3" s="1"/>
  <c r="BA237" i="3"/>
  <c r="BA234" i="3" s="1"/>
  <c r="BA26" i="3" s="1"/>
  <c r="BB244" i="3"/>
  <c r="CU244" i="3" s="1"/>
  <c r="BF244" i="3"/>
  <c r="AZ245" i="3"/>
  <c r="CS245" i="3" s="1"/>
  <c r="BD245" i="3"/>
  <c r="CW245" i="3" s="1"/>
  <c r="BH245" i="3"/>
  <c r="DA245" i="3" s="1"/>
  <c r="BA246" i="3"/>
  <c r="BE246" i="3"/>
  <c r="BA249" i="3"/>
  <c r="BE249" i="3"/>
  <c r="BC250" i="3"/>
  <c r="CV250" i="3" s="1"/>
  <c r="BG250" i="3"/>
  <c r="CZ250" i="3" s="1"/>
  <c r="BB251" i="3"/>
  <c r="CU251" i="3" s="1"/>
  <c r="BF251" i="3"/>
  <c r="AZ253" i="3"/>
  <c r="CS253" i="3" s="1"/>
  <c r="BD253" i="3"/>
  <c r="CW253" i="3" s="1"/>
  <c r="BH253" i="3"/>
  <c r="DA253" i="3" s="1"/>
  <c r="BC254" i="3"/>
  <c r="CV254" i="3" s="1"/>
  <c r="BG254" i="3"/>
  <c r="CZ254" i="3" s="1"/>
  <c r="BB255" i="3"/>
  <c r="CU255" i="3" s="1"/>
  <c r="BF255" i="3"/>
  <c r="BA259" i="3"/>
  <c r="BE259" i="3"/>
  <c r="BC260" i="3"/>
  <c r="CV260" i="3" s="1"/>
  <c r="BG260" i="3"/>
  <c r="CZ260" i="3" s="1"/>
  <c r="BB261" i="3"/>
  <c r="CU261" i="3" s="1"/>
  <c r="BF261" i="3"/>
  <c r="BB264" i="3"/>
  <c r="CU264" i="3" s="1"/>
  <c r="BF264" i="3"/>
  <c r="AZ265" i="3"/>
  <c r="CS265" i="3" s="1"/>
  <c r="BD265" i="3"/>
  <c r="CW265" i="3" s="1"/>
  <c r="BH265" i="3"/>
  <c r="DA265" i="3" s="1"/>
  <c r="AZ266" i="3"/>
  <c r="BD266" i="3"/>
  <c r="BH266" i="3"/>
  <c r="D28" i="4" l="1"/>
  <c r="D27" i="4" s="1"/>
  <c r="D20" i="4" s="1"/>
  <c r="D112" i="4"/>
  <c r="D168" i="4"/>
  <c r="S26" i="4"/>
  <c r="T26" i="4"/>
  <c r="R26" i="4"/>
  <c r="J26" i="4"/>
  <c r="H26" i="4"/>
  <c r="I26" i="4"/>
  <c r="BN28" i="3"/>
  <c r="BF113" i="3"/>
  <c r="CK21" i="3"/>
  <c r="CK18" i="3" s="1"/>
  <c r="CL28" i="3"/>
  <c r="CG21" i="3"/>
  <c r="BI21" i="3"/>
  <c r="CD28" i="3"/>
  <c r="O93" i="3"/>
  <c r="BF28" i="3"/>
  <c r="M93" i="3"/>
  <c r="BR93" i="3"/>
  <c r="BR22" i="3" s="1"/>
  <c r="BS22" i="3"/>
  <c r="BS20" i="3"/>
  <c r="CI20" i="3"/>
  <c r="CA21" i="3"/>
  <c r="CA18" i="3" s="1"/>
  <c r="CQ21" i="3"/>
  <c r="CQ18" i="3" s="1"/>
  <c r="CQ27" i="3"/>
  <c r="BA28" i="3"/>
  <c r="BH234" i="3"/>
  <c r="CA93" i="3"/>
  <c r="CA22" i="3" s="1"/>
  <c r="BH102" i="3"/>
  <c r="DA102" i="3" s="1"/>
  <c r="BP93" i="3"/>
  <c r="BP22" i="3" s="1"/>
  <c r="BW20" i="3"/>
  <c r="BW28" i="3"/>
  <c r="CU77" i="3"/>
  <c r="BB76" i="3"/>
  <c r="W21" i="3"/>
  <c r="W18" i="3" s="1"/>
  <c r="W27" i="3"/>
  <c r="BG76" i="3"/>
  <c r="CZ77" i="3"/>
  <c r="BJ28" i="3"/>
  <c r="Y20" i="3"/>
  <c r="Y28" i="3"/>
  <c r="BG189" i="3"/>
  <c r="CZ190" i="3"/>
  <c r="BG209" i="3"/>
  <c r="CZ210" i="3"/>
  <c r="DA209" i="3"/>
  <c r="BH24" i="3"/>
  <c r="DA24" i="3" s="1"/>
  <c r="CC169" i="3"/>
  <c r="BH170" i="3"/>
  <c r="DA171" i="3"/>
  <c r="AZ170" i="3"/>
  <c r="CS171" i="3"/>
  <c r="BC166" i="3"/>
  <c r="CV166" i="3" s="1"/>
  <c r="CV168" i="3"/>
  <c r="BF102" i="3"/>
  <c r="BG176" i="3"/>
  <c r="CZ176" i="3" s="1"/>
  <c r="CM93" i="3"/>
  <c r="AZ102" i="3"/>
  <c r="CS102" i="3" s="1"/>
  <c r="CS103" i="3"/>
  <c r="BA102" i="3"/>
  <c r="CJ93" i="3"/>
  <c r="CJ22" i="3" s="1"/>
  <c r="CB93" i="3"/>
  <c r="CB22" i="3" s="1"/>
  <c r="BG95" i="3"/>
  <c r="CZ96" i="3"/>
  <c r="BH95" i="3"/>
  <c r="CN28" i="3"/>
  <c r="BX28" i="3"/>
  <c r="BX20" i="3"/>
  <c r="BL28" i="3"/>
  <c r="L28" i="3"/>
  <c r="L20" i="3"/>
  <c r="BO20" i="3"/>
  <c r="BO28" i="3"/>
  <c r="AH28" i="3"/>
  <c r="AH20" i="3"/>
  <c r="AG27" i="3"/>
  <c r="AG21" i="3"/>
  <c r="AF1" i="3"/>
  <c r="AF19" i="3"/>
  <c r="CW77" i="3"/>
  <c r="BD76" i="3"/>
  <c r="CP28" i="3"/>
  <c r="CQ20" i="3"/>
  <c r="CO21" i="3"/>
  <c r="CD94" i="3"/>
  <c r="CD93" i="3" s="1"/>
  <c r="CD22" i="3" s="1"/>
  <c r="BU28" i="3"/>
  <c r="AT28" i="3"/>
  <c r="AT20" i="3"/>
  <c r="BS21" i="3"/>
  <c r="BS18" i="3" s="1"/>
  <c r="BS27" i="3"/>
  <c r="CO93" i="3"/>
  <c r="CC93" i="3"/>
  <c r="CC22" i="3" s="1"/>
  <c r="BQ28" i="3"/>
  <c r="CH93" i="3"/>
  <c r="CH22" i="3" s="1"/>
  <c r="AA20" i="3"/>
  <c r="AA28" i="3"/>
  <c r="AC20" i="3"/>
  <c r="AC28" i="3"/>
  <c r="AY19" i="3"/>
  <c r="AY1" i="3"/>
  <c r="BK21" i="3"/>
  <c r="BK18" i="3" s="1"/>
  <c r="BK27" i="3"/>
  <c r="CC27" i="3"/>
  <c r="CC21" i="3"/>
  <c r="CC18" i="3" s="1"/>
  <c r="BG234" i="3"/>
  <c r="CZ171" i="3"/>
  <c r="BG170" i="3"/>
  <c r="CW115" i="3"/>
  <c r="BD114" i="3"/>
  <c r="BA169" i="3"/>
  <c r="BG102" i="3"/>
  <c r="CZ102" i="3" s="1"/>
  <c r="CZ103" i="3"/>
  <c r="AZ95" i="3"/>
  <c r="CS96" i="3"/>
  <c r="CR28" i="3"/>
  <c r="CR20" i="3"/>
  <c r="CZ33" i="3"/>
  <c r="BG32" i="3"/>
  <c r="CZ32" i="3" s="1"/>
  <c r="CL93" i="3"/>
  <c r="CL22" i="3" s="1"/>
  <c r="CP94" i="3"/>
  <c r="CP93" i="3" s="1"/>
  <c r="CP22" i="3" s="1"/>
  <c r="K30" i="3"/>
  <c r="K29" i="3" s="1"/>
  <c r="T29" i="3"/>
  <c r="M27" i="3"/>
  <c r="M21" i="3"/>
  <c r="BE209" i="3"/>
  <c r="BE24" i="3" s="1"/>
  <c r="AZ189" i="3"/>
  <c r="BG114" i="3"/>
  <c r="CZ115" i="3"/>
  <c r="BC234" i="3"/>
  <c r="BD234" i="3"/>
  <c r="BA209" i="3"/>
  <c r="BA24" i="3" s="1"/>
  <c r="CU190" i="3"/>
  <c r="BB189" i="3"/>
  <c r="BF209" i="3"/>
  <c r="BF24" i="3" s="1"/>
  <c r="CS177" i="3"/>
  <c r="AZ176" i="3"/>
  <c r="CS176" i="3" s="1"/>
  <c r="BD189" i="3"/>
  <c r="BB176" i="3"/>
  <c r="CU176" i="3" s="1"/>
  <c r="BH114" i="3"/>
  <c r="DA115" i="3"/>
  <c r="AZ114" i="3"/>
  <c r="CS115" i="3"/>
  <c r="AZ209" i="3"/>
  <c r="CS210" i="3"/>
  <c r="BE170" i="3"/>
  <c r="BE169" i="3" s="1"/>
  <c r="BF169" i="3"/>
  <c r="BY169" i="3"/>
  <c r="BY93" i="3" s="1"/>
  <c r="BM169" i="3"/>
  <c r="BM93" i="3" s="1"/>
  <c r="CU103" i="3"/>
  <c r="BB102" i="3"/>
  <c r="CU102" i="3" s="1"/>
  <c r="BF94" i="3"/>
  <c r="CV103" i="3"/>
  <c r="BC102" i="3"/>
  <c r="CV102" i="3" s="1"/>
  <c r="BD95" i="3"/>
  <c r="CW96" i="3"/>
  <c r="BE95" i="3"/>
  <c r="BE94" i="3" s="1"/>
  <c r="BE93" i="3" s="1"/>
  <c r="BE22" i="3" s="1"/>
  <c r="BL94" i="3"/>
  <c r="BL93" i="3" s="1"/>
  <c r="BL22" i="3" s="1"/>
  <c r="BQ93" i="3"/>
  <c r="BQ22" i="3" s="1"/>
  <c r="CJ28" i="3"/>
  <c r="CJ20" i="3"/>
  <c r="BT28" i="3"/>
  <c r="BT20" i="3"/>
  <c r="CV33" i="3"/>
  <c r="BC32" i="3"/>
  <c r="CV32" i="3" s="1"/>
  <c r="H28" i="3"/>
  <c r="H20" i="3"/>
  <c r="G30" i="3"/>
  <c r="G29" i="3" s="1"/>
  <c r="P29" i="3"/>
  <c r="Q27" i="3"/>
  <c r="Q21" i="3"/>
  <c r="Q18" i="3" s="1"/>
  <c r="X19" i="3"/>
  <c r="X1" i="3"/>
  <c r="CH28" i="3"/>
  <c r="CH20" i="3"/>
  <c r="CA20" i="3"/>
  <c r="BY28" i="3"/>
  <c r="BJ94" i="3"/>
  <c r="BJ93" i="3" s="1"/>
  <c r="BJ22" i="3" s="1"/>
  <c r="AK20" i="3"/>
  <c r="AK28" i="3"/>
  <c r="BM28" i="3"/>
  <c r="AB28" i="3"/>
  <c r="AB20" i="3"/>
  <c r="AM21" i="3"/>
  <c r="AM18" i="3" s="1"/>
  <c r="AM27" i="3"/>
  <c r="AD1" i="3"/>
  <c r="AD19" i="3"/>
  <c r="BI93" i="3"/>
  <c r="BI27" i="3" s="1"/>
  <c r="BE76" i="3"/>
  <c r="BE75" i="3" s="1"/>
  <c r="U19" i="3"/>
  <c r="U1" i="3"/>
  <c r="AJ28" i="3"/>
  <c r="AJ20" i="3"/>
  <c r="AL28" i="3"/>
  <c r="AL20" i="3"/>
  <c r="BB29" i="3"/>
  <c r="CM21" i="3"/>
  <c r="CM27" i="3"/>
  <c r="CS30" i="3"/>
  <c r="BD29" i="3"/>
  <c r="BH176" i="3"/>
  <c r="DA176" i="3" s="1"/>
  <c r="DA177" i="3"/>
  <c r="CV177" i="3"/>
  <c r="BC176" i="3"/>
  <c r="CV176" i="3" s="1"/>
  <c r="BD209" i="3"/>
  <c r="CW210" i="3"/>
  <c r="BB170" i="3"/>
  <c r="CU171" i="3"/>
  <c r="N93" i="3"/>
  <c r="BA94" i="3"/>
  <c r="BA93" i="3" s="1"/>
  <c r="BA22" i="3" s="1"/>
  <c r="CB28" i="3"/>
  <c r="AZ32" i="3"/>
  <c r="CS33" i="3"/>
  <c r="CV30" i="3"/>
  <c r="AO27" i="3"/>
  <c r="AO21" i="3"/>
  <c r="AO18" i="3" s="1"/>
  <c r="BR28" i="3"/>
  <c r="BE28" i="3"/>
  <c r="CI28" i="3"/>
  <c r="I30" i="3"/>
  <c r="I29" i="3" s="1"/>
  <c r="R29" i="3"/>
  <c r="BV28" i="3"/>
  <c r="BV20" i="3"/>
  <c r="BF234" i="3"/>
  <c r="BF26" i="3" s="1"/>
  <c r="BE234" i="3"/>
  <c r="BE26" i="3" s="1"/>
  <c r="DA189" i="3"/>
  <c r="BH187" i="3"/>
  <c r="DA187" i="3" s="1"/>
  <c r="CV171" i="3"/>
  <c r="BC170" i="3"/>
  <c r="CW177" i="3"/>
  <c r="BD176" i="3"/>
  <c r="CW176" i="3" s="1"/>
  <c r="BB234" i="3"/>
  <c r="AZ234" i="3"/>
  <c r="AG189" i="3"/>
  <c r="AG187" i="3" s="1"/>
  <c r="AG93" i="3" s="1"/>
  <c r="O205" i="3"/>
  <c r="O189" i="3" s="1"/>
  <c r="O187" i="3" s="1"/>
  <c r="CV190" i="3"/>
  <c r="BC189" i="3"/>
  <c r="CU210" i="3"/>
  <c r="BB209" i="3"/>
  <c r="BH166" i="3"/>
  <c r="DA166" i="3" s="1"/>
  <c r="CV115" i="3"/>
  <c r="BC114" i="3"/>
  <c r="CV210" i="3"/>
  <c r="BC209" i="3"/>
  <c r="BN169" i="3"/>
  <c r="BN93" i="3" s="1"/>
  <c r="CO169" i="3"/>
  <c r="CG169" i="3"/>
  <c r="CG93" i="3" s="1"/>
  <c r="BU169" i="3"/>
  <c r="BU93" i="3" s="1"/>
  <c r="CW171" i="3"/>
  <c r="BD170" i="3"/>
  <c r="BB166" i="3"/>
  <c r="CU166" i="3" s="1"/>
  <c r="BG166" i="3"/>
  <c r="CZ166" i="3" s="1"/>
  <c r="CU96" i="3"/>
  <c r="BB95" i="3"/>
  <c r="BB114" i="3"/>
  <c r="BD102" i="3"/>
  <c r="CW102" i="3" s="1"/>
  <c r="CW103" i="3"/>
  <c r="BE102" i="3"/>
  <c r="CN94" i="3"/>
  <c r="CN93" i="3" s="1"/>
  <c r="CN22" i="3" s="1"/>
  <c r="CF94" i="3"/>
  <c r="CF93" i="3" s="1"/>
  <c r="CF22" i="3" s="1"/>
  <c r="CV96" i="3"/>
  <c r="BC95" i="3"/>
  <c r="CF28" i="3"/>
  <c r="CF20" i="3"/>
  <c r="BP28" i="3"/>
  <c r="BP20" i="3"/>
  <c r="BH32" i="3"/>
  <c r="DA33" i="3"/>
  <c r="CE20" i="3"/>
  <c r="CE28" i="3"/>
  <c r="BG29" i="3"/>
  <c r="CZ30" i="3"/>
  <c r="AW27" i="3"/>
  <c r="AW21" i="3"/>
  <c r="AW18" i="3" s="1"/>
  <c r="AW19" i="3" s="1"/>
  <c r="AV1" i="3"/>
  <c r="AV19" i="3"/>
  <c r="DA77" i="3"/>
  <c r="BH76" i="3"/>
  <c r="CS77" i="3"/>
  <c r="AZ76" i="3"/>
  <c r="BZ28" i="3"/>
  <c r="BZ20" i="3"/>
  <c r="S29" i="3"/>
  <c r="J30" i="3"/>
  <c r="J29" i="3" s="1"/>
  <c r="BC76" i="3"/>
  <c r="CV77" i="3"/>
  <c r="AE21" i="3"/>
  <c r="AE18" i="3" s="1"/>
  <c r="AE19" i="3" s="1"/>
  <c r="AE27" i="3"/>
  <c r="V19" i="3"/>
  <c r="CK93" i="3"/>
  <c r="CK22" i="3" s="1"/>
  <c r="AQ20" i="3"/>
  <c r="AQ28" i="3"/>
  <c r="AS20" i="3"/>
  <c r="AS28" i="3"/>
  <c r="AU20" i="3"/>
  <c r="AU28" i="3"/>
  <c r="AI19" i="3"/>
  <c r="AI1" i="3"/>
  <c r="CW30" i="3"/>
  <c r="CU30" i="3"/>
  <c r="D92" i="4" l="1"/>
  <c r="BU22" i="3"/>
  <c r="BU20" i="3"/>
  <c r="BY22" i="3"/>
  <c r="BY20" i="3"/>
  <c r="BN22" i="3"/>
  <c r="BN20" i="3"/>
  <c r="BM22" i="3"/>
  <c r="BM20" i="3"/>
  <c r="CG22" i="3"/>
  <c r="CG27" i="3"/>
  <c r="CG20" i="3"/>
  <c r="CV189" i="3"/>
  <c r="BC187" i="3"/>
  <c r="CV187" i="3" s="1"/>
  <c r="CV170" i="3"/>
  <c r="BC169" i="3"/>
  <c r="CV169" i="3" s="1"/>
  <c r="BE27" i="3"/>
  <c r="BE21" i="3"/>
  <c r="BE18" i="3" s="1"/>
  <c r="P28" i="3"/>
  <c r="P20" i="3"/>
  <c r="M18" i="3"/>
  <c r="M19" i="3" s="1"/>
  <c r="BL27" i="3"/>
  <c r="BL21" i="3"/>
  <c r="BL18" i="3" s="1"/>
  <c r="BG187" i="3"/>
  <c r="CZ187" i="3" s="1"/>
  <c r="CZ189" i="3"/>
  <c r="CV209" i="3"/>
  <c r="BC24" i="3"/>
  <c r="CV24" i="3" s="1"/>
  <c r="CU234" i="3"/>
  <c r="BB26" i="3"/>
  <c r="CU26" i="3" s="1"/>
  <c r="I20" i="3"/>
  <c r="I28" i="3"/>
  <c r="BE20" i="3"/>
  <c r="CS32" i="3"/>
  <c r="AZ29" i="3"/>
  <c r="N22" i="3"/>
  <c r="N18" i="3" s="1"/>
  <c r="N27" i="3"/>
  <c r="N20" i="3"/>
  <c r="CW209" i="3"/>
  <c r="BD24" i="3"/>
  <c r="CW24" i="3" s="1"/>
  <c r="BM27" i="3"/>
  <c r="BM21" i="3"/>
  <c r="BM18" i="3" s="1"/>
  <c r="G20" i="3"/>
  <c r="G28" i="3"/>
  <c r="CJ27" i="3"/>
  <c r="CJ21" i="3"/>
  <c r="CJ18" i="3" s="1"/>
  <c r="BF93" i="3"/>
  <c r="CS209" i="3"/>
  <c r="AZ24" i="3"/>
  <c r="CS24" i="3" s="1"/>
  <c r="BH113" i="3"/>
  <c r="DA113" i="3" s="1"/>
  <c r="DA114" i="3"/>
  <c r="CZ114" i="3"/>
  <c r="BG113" i="3"/>
  <c r="CZ113" i="3" s="1"/>
  <c r="CR27" i="3"/>
  <c r="CR21" i="3"/>
  <c r="CR18" i="3" s="1"/>
  <c r="CZ170" i="3"/>
  <c r="BG169" i="3"/>
  <c r="CZ169" i="3" s="1"/>
  <c r="AA21" i="3"/>
  <c r="AA18" i="3" s="1"/>
  <c r="AA27" i="3"/>
  <c r="CP20" i="3"/>
  <c r="BH94" i="3"/>
  <c r="DA95" i="3"/>
  <c r="CM22" i="3"/>
  <c r="CM18" i="3" s="1"/>
  <c r="CM20" i="3"/>
  <c r="BH169" i="3"/>
  <c r="DA169" i="3" s="1"/>
  <c r="DA170" i="3"/>
  <c r="Y27" i="3"/>
  <c r="Y21" i="3"/>
  <c r="Y18" i="3" s="1"/>
  <c r="BW21" i="3"/>
  <c r="BW18" i="3" s="1"/>
  <c r="BW27" i="3"/>
  <c r="M22" i="3"/>
  <c r="M20" i="3"/>
  <c r="CK27" i="3"/>
  <c r="BN21" i="3"/>
  <c r="BN18" i="3" s="1"/>
  <c r="BN27" i="3"/>
  <c r="CV76" i="3"/>
  <c r="BC75" i="3"/>
  <c r="CV75" i="3" s="1"/>
  <c r="AO19" i="3"/>
  <c r="AO1" i="3"/>
  <c r="CC1" i="3"/>
  <c r="BK19" i="3"/>
  <c r="BK1" i="3"/>
  <c r="BQ27" i="3"/>
  <c r="BQ21" i="3"/>
  <c r="BQ18" i="3" s="1"/>
  <c r="BS19" i="3"/>
  <c r="BS1" i="3"/>
  <c r="BA20" i="3"/>
  <c r="J28" i="3"/>
  <c r="J20" i="3"/>
  <c r="CS76" i="3"/>
  <c r="AZ75" i="3"/>
  <c r="CS75" i="3" s="1"/>
  <c r="S20" i="3"/>
  <c r="S28" i="3"/>
  <c r="CZ29" i="3"/>
  <c r="DA32" i="3"/>
  <c r="BH29" i="3"/>
  <c r="CF27" i="3"/>
  <c r="CF21" i="3"/>
  <c r="CF18" i="3" s="1"/>
  <c r="CU114" i="3"/>
  <c r="BB113" i="3"/>
  <c r="CU113" i="3" s="1"/>
  <c r="CU209" i="3"/>
  <c r="BB24" i="3"/>
  <c r="CU24" i="3" s="1"/>
  <c r="BR20" i="3"/>
  <c r="BC29" i="3"/>
  <c r="CH27" i="3"/>
  <c r="CH21" i="3"/>
  <c r="CH18" i="3" s="1"/>
  <c r="Q19" i="3"/>
  <c r="Q1" i="3"/>
  <c r="CW95" i="3"/>
  <c r="BD94" i="3"/>
  <c r="CW234" i="3"/>
  <c r="BD26" i="3"/>
  <c r="CW26" i="3" s="1"/>
  <c r="AZ187" i="3"/>
  <c r="CS187" i="3" s="1"/>
  <c r="CS189" i="3"/>
  <c r="T28" i="3"/>
  <c r="T20" i="3"/>
  <c r="CK20" i="3"/>
  <c r="CO22" i="3"/>
  <c r="CO20" i="3"/>
  <c r="AT27" i="3"/>
  <c r="AT21" i="3"/>
  <c r="AT18" i="3" s="1"/>
  <c r="CO18" i="3"/>
  <c r="CP27" i="3"/>
  <c r="CP21" i="3"/>
  <c r="CP18" i="3" s="1"/>
  <c r="AH21" i="3"/>
  <c r="AH18" i="3" s="1"/>
  <c r="AH27" i="3"/>
  <c r="L21" i="3"/>
  <c r="L18" i="3" s="1"/>
  <c r="L27" i="3"/>
  <c r="BX27" i="3"/>
  <c r="BX21" i="3"/>
  <c r="BX18" i="3" s="1"/>
  <c r="CZ209" i="3"/>
  <c r="BG24" i="3"/>
  <c r="CZ24" i="3" s="1"/>
  <c r="BG75" i="3"/>
  <c r="CZ75" i="3" s="1"/>
  <c r="CZ76" i="3"/>
  <c r="W19" i="3"/>
  <c r="W1" i="3"/>
  <c r="N10" i="3"/>
  <c r="N1" i="3" s="1"/>
  <c r="DA234" i="3"/>
  <c r="BH26" i="3"/>
  <c r="DA26" i="3" s="1"/>
  <c r="CQ19" i="3"/>
  <c r="CQ1" i="3"/>
  <c r="CD20" i="3"/>
  <c r="BQ20" i="3"/>
  <c r="CL20" i="3"/>
  <c r="CC20" i="3"/>
  <c r="CC19" i="3" s="1"/>
  <c r="BZ27" i="3"/>
  <c r="BZ21" i="3"/>
  <c r="BZ18" i="3" s="1"/>
  <c r="BP27" i="3"/>
  <c r="BP21" i="3"/>
  <c r="BP18" i="3" s="1"/>
  <c r="CS234" i="3"/>
  <c r="AZ26" i="3"/>
  <c r="CS26" i="3" s="1"/>
  <c r="R28" i="3"/>
  <c r="R20" i="3"/>
  <c r="AL27" i="3"/>
  <c r="AL21" i="3"/>
  <c r="AL18" i="3" s="1"/>
  <c r="AB21" i="3"/>
  <c r="AB18" i="3" s="1"/>
  <c r="AB27" i="3"/>
  <c r="CN27" i="3"/>
  <c r="CN21" i="3"/>
  <c r="CN18" i="3" s="1"/>
  <c r="BJ27" i="3"/>
  <c r="BJ21" i="3"/>
  <c r="BJ18" i="3" s="1"/>
  <c r="CA19" i="3"/>
  <c r="CA1" i="3"/>
  <c r="O22" i="3"/>
  <c r="O18" i="3" s="1"/>
  <c r="O19" i="3" s="1"/>
  <c r="O27" i="3"/>
  <c r="O20" i="3"/>
  <c r="BI18" i="3"/>
  <c r="CG18" i="3"/>
  <c r="CK19" i="3"/>
  <c r="CK1" i="3"/>
  <c r="AU21" i="3"/>
  <c r="AU18" i="3" s="1"/>
  <c r="AU27" i="3"/>
  <c r="AQ21" i="3"/>
  <c r="AQ18" i="3" s="1"/>
  <c r="AQ27" i="3"/>
  <c r="CI21" i="3"/>
  <c r="CI18" i="3" s="1"/>
  <c r="CI27" i="3"/>
  <c r="CB20" i="3"/>
  <c r="CW29" i="3"/>
  <c r="BB28" i="3"/>
  <c r="CU29" i="3"/>
  <c r="AJ27" i="3"/>
  <c r="AJ21" i="3"/>
  <c r="AJ18" i="3" s="1"/>
  <c r="BI22" i="3"/>
  <c r="BI20" i="3"/>
  <c r="AM19" i="3"/>
  <c r="AM1" i="3"/>
  <c r="AS27" i="3"/>
  <c r="AS21" i="3"/>
  <c r="AS18" i="3" s="1"/>
  <c r="DA76" i="3"/>
  <c r="BH75" i="3"/>
  <c r="DA75" i="3" s="1"/>
  <c r="CE21" i="3"/>
  <c r="CE18" i="3" s="1"/>
  <c r="CE27" i="3"/>
  <c r="CV95" i="3"/>
  <c r="BC94" i="3"/>
  <c r="CU95" i="3"/>
  <c r="BB94" i="3"/>
  <c r="CW170" i="3"/>
  <c r="BD169" i="3"/>
  <c r="CW169" i="3" s="1"/>
  <c r="CV114" i="3"/>
  <c r="BC113" i="3"/>
  <c r="CV113" i="3" s="1"/>
  <c r="AG22" i="3"/>
  <c r="AG20" i="3"/>
  <c r="BV27" i="3"/>
  <c r="BV21" i="3"/>
  <c r="BV18" i="3" s="1"/>
  <c r="BR27" i="3"/>
  <c r="BR21" i="3"/>
  <c r="BR18" i="3" s="1"/>
  <c r="CB27" i="3"/>
  <c r="CB21" i="3"/>
  <c r="CB18" i="3" s="1"/>
  <c r="CU170" i="3"/>
  <c r="BB169" i="3"/>
  <c r="CU169" i="3" s="1"/>
  <c r="AK27" i="3"/>
  <c r="AK21" i="3"/>
  <c r="AK18" i="3" s="1"/>
  <c r="BY27" i="3"/>
  <c r="BY21" i="3"/>
  <c r="BY18" i="3" s="1"/>
  <c r="H27" i="3"/>
  <c r="H21" i="3"/>
  <c r="H18" i="3" s="1"/>
  <c r="BT27" i="3"/>
  <c r="BT21" i="3"/>
  <c r="BT18" i="3" s="1"/>
  <c r="BB10" i="3" s="1"/>
  <c r="CS114" i="3"/>
  <c r="AZ113" i="3"/>
  <c r="CS113" i="3" s="1"/>
  <c r="CW189" i="3"/>
  <c r="BD187" i="3"/>
  <c r="CW187" i="3" s="1"/>
  <c r="BB187" i="3"/>
  <c r="CU187" i="3" s="1"/>
  <c r="CU189" i="3"/>
  <c r="CV234" i="3"/>
  <c r="BC26" i="3"/>
  <c r="CV26" i="3" s="1"/>
  <c r="K20" i="3"/>
  <c r="K28" i="3"/>
  <c r="AZ94" i="3"/>
  <c r="CS95" i="3"/>
  <c r="CW114" i="3"/>
  <c r="BD113" i="3"/>
  <c r="CW113" i="3" s="1"/>
  <c r="CZ234" i="3"/>
  <c r="BG26" i="3"/>
  <c r="CZ26" i="3" s="1"/>
  <c r="AC27" i="3"/>
  <c r="AC21" i="3"/>
  <c r="AC18" i="3" s="1"/>
  <c r="BU27" i="3"/>
  <c r="BU21" i="3"/>
  <c r="BU18" i="3" s="1"/>
  <c r="CO27" i="3"/>
  <c r="CW76" i="3"/>
  <c r="BD75" i="3"/>
  <c r="CW75" i="3" s="1"/>
  <c r="AG18" i="3"/>
  <c r="BO21" i="3"/>
  <c r="BO18" i="3" s="1"/>
  <c r="BO27" i="3"/>
  <c r="BL20" i="3"/>
  <c r="CN20" i="3"/>
  <c r="BG94" i="3"/>
  <c r="CZ95" i="3"/>
  <c r="CS170" i="3"/>
  <c r="AZ169" i="3"/>
  <c r="CS169" i="3" s="1"/>
  <c r="BJ20" i="3"/>
  <c r="CU76" i="3"/>
  <c r="BB75" i="3"/>
  <c r="CU75" i="3" s="1"/>
  <c r="BA27" i="3"/>
  <c r="BA21" i="3"/>
  <c r="BA18" i="3" s="1"/>
  <c r="CA27" i="3"/>
  <c r="BF27" i="3"/>
  <c r="BF21" i="3"/>
  <c r="CD21" i="3"/>
  <c r="CD18" i="3" s="1"/>
  <c r="CD27" i="3"/>
  <c r="CL21" i="3"/>
  <c r="CL18" i="3" s="1"/>
  <c r="CL27" i="3"/>
  <c r="D21" i="4" l="1"/>
  <c r="D19" i="4" s="1"/>
  <c r="D26" i="4"/>
  <c r="CM19" i="3"/>
  <c r="CM1" i="3"/>
  <c r="BF18" i="3"/>
  <c r="AG1" i="3"/>
  <c r="AG19" i="3"/>
  <c r="O10" i="3"/>
  <c r="O1" i="3" s="1"/>
  <c r="CV94" i="3"/>
  <c r="BC93" i="3"/>
  <c r="AJ19" i="3"/>
  <c r="AJ1" i="3"/>
  <c r="CU28" i="3"/>
  <c r="BB21" i="3"/>
  <c r="AQ19" i="3"/>
  <c r="AQ1" i="3"/>
  <c r="BG10" i="3"/>
  <c r="BP19" i="3"/>
  <c r="BP1" i="3"/>
  <c r="BH93" i="3"/>
  <c r="DA94" i="3"/>
  <c r="CL19" i="3"/>
  <c r="CL1" i="3"/>
  <c r="BD20" i="3"/>
  <c r="CG19" i="3"/>
  <c r="CG1" i="3"/>
  <c r="AB19" i="3"/>
  <c r="AB1" i="3"/>
  <c r="R21" i="3"/>
  <c r="R18" i="3" s="1"/>
  <c r="R27" i="3"/>
  <c r="CP1" i="3"/>
  <c r="CP19" i="3"/>
  <c r="CV29" i="3"/>
  <c r="BC20" i="3"/>
  <c r="BC28" i="3"/>
  <c r="BH28" i="3"/>
  <c r="DA29" i="3"/>
  <c r="Y19" i="3"/>
  <c r="Y1" i="3"/>
  <c r="G21" i="3"/>
  <c r="G18" i="3" s="1"/>
  <c r="G19" i="3" s="1"/>
  <c r="G27" i="3"/>
  <c r="BA10" i="3"/>
  <c r="BA1" i="3" s="1"/>
  <c r="BJ1" i="3"/>
  <c r="BJ19" i="3"/>
  <c r="BW19" i="3"/>
  <c r="BW1" i="3"/>
  <c r="L19" i="3"/>
  <c r="L1" i="3"/>
  <c r="T27" i="3"/>
  <c r="T21" i="3"/>
  <c r="T18" i="3" s="1"/>
  <c r="S21" i="3"/>
  <c r="S18" i="3" s="1"/>
  <c r="S27" i="3"/>
  <c r="CR1" i="3"/>
  <c r="CR19" i="3"/>
  <c r="BF22" i="3"/>
  <c r="BF20" i="3"/>
  <c r="N19" i="3"/>
  <c r="I27" i="3"/>
  <c r="I21" i="3"/>
  <c r="I18" i="3" s="1"/>
  <c r="I19" i="3" s="1"/>
  <c r="BC10" i="3"/>
  <c r="BL1" i="3"/>
  <c r="BL19" i="3"/>
  <c r="P27" i="3"/>
  <c r="P21" i="3"/>
  <c r="P18" i="3" s="1"/>
  <c r="BU19" i="3"/>
  <c r="BU1" i="3"/>
  <c r="BT19" i="3"/>
  <c r="BT1" i="3"/>
  <c r="BY19" i="3"/>
  <c r="BY1" i="3"/>
  <c r="BR1" i="3"/>
  <c r="BR19" i="3"/>
  <c r="AH19" i="3"/>
  <c r="AH1" i="3"/>
  <c r="AT1" i="3"/>
  <c r="AT19" i="3"/>
  <c r="AZ93" i="3"/>
  <c r="AZ20" i="3" s="1"/>
  <c r="CS94" i="3"/>
  <c r="AC19" i="3"/>
  <c r="AC1" i="3"/>
  <c r="K21" i="3"/>
  <c r="K18" i="3" s="1"/>
  <c r="K19" i="3" s="1"/>
  <c r="K27" i="3"/>
  <c r="H19" i="3"/>
  <c r="H1" i="3"/>
  <c r="AK1" i="3"/>
  <c r="AK19" i="3"/>
  <c r="CB1" i="3"/>
  <c r="CB19" i="3"/>
  <c r="BV19" i="3"/>
  <c r="BV1" i="3"/>
  <c r="CU94" i="3"/>
  <c r="BB93" i="3"/>
  <c r="AS19" i="3"/>
  <c r="AS1" i="3"/>
  <c r="CI19" i="3"/>
  <c r="CI1" i="3"/>
  <c r="AU19" i="3"/>
  <c r="AU1" i="3"/>
  <c r="BI19" i="3"/>
  <c r="BI1" i="3"/>
  <c r="AZ10" i="3"/>
  <c r="CN19" i="3"/>
  <c r="CN1" i="3"/>
  <c r="AL1" i="3"/>
  <c r="AL19" i="3"/>
  <c r="BZ1" i="3"/>
  <c r="BZ19" i="3"/>
  <c r="CD19" i="3"/>
  <c r="CD1" i="3"/>
  <c r="BA19" i="3"/>
  <c r="BG93" i="3"/>
  <c r="BG20" i="3" s="1"/>
  <c r="CZ94" i="3"/>
  <c r="BO19" i="3"/>
  <c r="BO1" i="3"/>
  <c r="CE19" i="3"/>
  <c r="CE1" i="3"/>
  <c r="BB20" i="3"/>
  <c r="BD28" i="3"/>
  <c r="BX19" i="3"/>
  <c r="BX1" i="3"/>
  <c r="CO19" i="3"/>
  <c r="CO1" i="3"/>
  <c r="CW94" i="3"/>
  <c r="BD93" i="3"/>
  <c r="CH1" i="3"/>
  <c r="CH19" i="3"/>
  <c r="CF19" i="3"/>
  <c r="CF1" i="3"/>
  <c r="BG28" i="3"/>
  <c r="J27" i="3"/>
  <c r="J21" i="3"/>
  <c r="J18" i="3" s="1"/>
  <c r="J19" i="3" s="1"/>
  <c r="BQ19" i="3"/>
  <c r="BQ1" i="3"/>
  <c r="BH10" i="3"/>
  <c r="BN1" i="3"/>
  <c r="BN19" i="3"/>
  <c r="AA19" i="3"/>
  <c r="AA1" i="3"/>
  <c r="CJ19" i="3"/>
  <c r="CJ1" i="3"/>
  <c r="BM19" i="3"/>
  <c r="BM1" i="3"/>
  <c r="BD10" i="3"/>
  <c r="CS29" i="3"/>
  <c r="AZ28" i="3"/>
  <c r="BE19" i="3"/>
  <c r="BE1" i="3"/>
  <c r="DA93" i="3" l="1"/>
  <c r="BH22" i="3"/>
  <c r="DA22" i="3" s="1"/>
  <c r="BF19" i="3"/>
  <c r="BF1" i="3"/>
  <c r="CW28" i="3"/>
  <c r="BD27" i="3"/>
  <c r="CW27" i="3" s="1"/>
  <c r="BD21" i="3"/>
  <c r="CU93" i="3"/>
  <c r="CU20" i="3" s="1"/>
  <c r="BB22" i="3"/>
  <c r="CU22" i="3" s="1"/>
  <c r="P1" i="3"/>
  <c r="G10" i="3"/>
  <c r="G1" i="3" s="1"/>
  <c r="P19" i="3"/>
  <c r="BC21" i="3"/>
  <c r="BC27" i="3"/>
  <c r="CV27" i="3" s="1"/>
  <c r="CV28" i="3"/>
  <c r="CS28" i="3"/>
  <c r="AZ27" i="3"/>
  <c r="CS27" i="3" s="1"/>
  <c r="AZ21" i="3"/>
  <c r="BG21" i="3"/>
  <c r="BG27" i="3"/>
  <c r="CZ27" i="3" s="1"/>
  <c r="CZ28" i="3"/>
  <c r="S19" i="3"/>
  <c r="J10" i="3"/>
  <c r="J1" i="3" s="1"/>
  <c r="S1" i="3"/>
  <c r="BH20" i="3"/>
  <c r="CU21" i="3"/>
  <c r="BB18" i="3"/>
  <c r="CZ93" i="3"/>
  <c r="CZ20" i="3" s="1"/>
  <c r="BG22" i="3"/>
  <c r="CZ22" i="3" s="1"/>
  <c r="CS93" i="3"/>
  <c r="AZ22" i="3"/>
  <c r="CS22" i="3" s="1"/>
  <c r="DA28" i="3"/>
  <c r="BH27" i="3"/>
  <c r="DA27" i="3" s="1"/>
  <c r="BH21" i="3"/>
  <c r="CS20" i="3"/>
  <c r="CW93" i="3"/>
  <c r="CW20" i="3" s="1"/>
  <c r="BD22" i="3"/>
  <c r="CW22" i="3" s="1"/>
  <c r="K10" i="3"/>
  <c r="K1" i="3" s="1"/>
  <c r="T19" i="3"/>
  <c r="T1" i="3"/>
  <c r="DA20" i="3"/>
  <c r="I10" i="3"/>
  <c r="I1" i="3" s="1"/>
  <c r="R19" i="3"/>
  <c r="R1" i="3"/>
  <c r="BB27" i="3"/>
  <c r="CU27" i="3" s="1"/>
  <c r="CV93" i="3"/>
  <c r="CV20" i="3" s="1"/>
  <c r="BC22" i="3"/>
  <c r="CV22" i="3" s="1"/>
  <c r="CU18" i="3" l="1"/>
  <c r="CU1" i="3" s="1"/>
  <c r="BB19" i="3"/>
  <c r="BB1" i="3"/>
  <c r="CV21" i="3"/>
  <c r="BC18" i="3"/>
  <c r="BH18" i="3"/>
  <c r="DA21" i="3"/>
  <c r="BG18" i="3"/>
  <c r="CZ21" i="3"/>
  <c r="BD18" i="3"/>
  <c r="CW21" i="3"/>
  <c r="CS21" i="3"/>
  <c r="AZ18" i="3"/>
  <c r="BG19" i="3" l="1"/>
  <c r="CZ18" i="3"/>
  <c r="CZ1" i="3" s="1"/>
  <c r="BG1" i="3"/>
  <c r="CW18" i="3"/>
  <c r="CW1" i="3" s="1"/>
  <c r="BD19" i="3"/>
  <c r="BD1" i="3"/>
  <c r="BH19" i="3"/>
  <c r="DA18" i="3"/>
  <c r="DA1" i="3" s="1"/>
  <c r="BH1" i="3"/>
  <c r="CS18" i="3"/>
  <c r="CS1" i="3" s="1"/>
  <c r="AZ19" i="3"/>
  <c r="AZ1" i="3"/>
  <c r="BC19" i="3"/>
  <c r="CV18" i="3"/>
  <c r="CV1" i="3" s="1"/>
  <c r="BC1" i="3"/>
</calcChain>
</file>

<file path=xl/comments1.xml><?xml version="1.0" encoding="utf-8"?>
<comments xmlns="http://schemas.openxmlformats.org/spreadsheetml/2006/main">
  <authors>
    <author>Автор</author>
  </authors>
  <commentList>
    <comment ref="X8" authorId="0" shapeId="0">
      <text>
        <r>
          <rPr>
            <b/>
            <sz val="14"/>
            <color indexed="81"/>
            <rFont val="Tahoma"/>
            <family val="2"/>
            <charset val="204"/>
          </rPr>
          <t>Автор:</t>
        </r>
        <r>
          <rPr>
            <sz val="14"/>
            <color indexed="81"/>
            <rFont val="Tahoma"/>
            <family val="2"/>
            <charset val="204"/>
          </rPr>
          <t xml:space="preserve">
После вставки по формуле убрать данные по точкам учета перенести в столбец "точки учета"
Значения "НД" по плановым заменить на нули
</t>
        </r>
      </text>
    </comment>
    <comment ref="AG8" authorId="0" shapeId="0">
      <text>
        <r>
          <rPr>
            <b/>
            <sz val="14"/>
            <color indexed="81"/>
            <rFont val="Tahoma"/>
            <family val="2"/>
            <charset val="204"/>
          </rPr>
          <t>Автор:</t>
        </r>
        <r>
          <rPr>
            <sz val="14"/>
            <color indexed="81"/>
            <rFont val="Tahoma"/>
            <family val="2"/>
            <charset val="204"/>
          </rPr>
          <t xml:space="preserve">
После вставки по формуле убрать данные по точкам учета перенести в столбец "точки учета"
Значения "НД" по плановым заменить на нули
</t>
        </r>
      </text>
    </comment>
    <comment ref="AP8" authorId="0" shapeId="0">
      <text>
        <r>
          <rPr>
            <b/>
            <sz val="14"/>
            <color indexed="81"/>
            <rFont val="Tahoma"/>
            <family val="2"/>
            <charset val="204"/>
          </rPr>
          <t>Автор:</t>
        </r>
        <r>
          <rPr>
            <sz val="14"/>
            <color indexed="81"/>
            <rFont val="Tahoma"/>
            <family val="2"/>
            <charset val="204"/>
          </rPr>
          <t xml:space="preserve">
После вставки по формуле убрать данные по точкам учета перенести в столбец "точки учета"
Значения "НД" по плановым заменить на нули
</t>
        </r>
      </text>
    </comment>
    <comment ref="AY8" authorId="0" shapeId="0">
      <text>
        <r>
          <rPr>
            <b/>
            <sz val="14"/>
            <color indexed="81"/>
            <rFont val="Tahoma"/>
            <family val="2"/>
            <charset val="204"/>
          </rPr>
          <t>Автор:</t>
        </r>
        <r>
          <rPr>
            <sz val="14"/>
            <color indexed="81"/>
            <rFont val="Tahoma"/>
            <family val="2"/>
            <charset val="204"/>
          </rPr>
          <t xml:space="preserve">
После вставки по формуле убрать данные по точкам учета перенести в столбец "точки учета"
Значения "НД" по плановым заменить на нули
</t>
        </r>
      </text>
    </comment>
    <comment ref="CS12"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 xml:space="preserve">Формула для плановых и для групп:   факт"всего" минус  сумма планов за отчетный период накопительным итогом.
Т.е. если это полугодие - сумма планов за 1-й и 2-й кварталы.
Для внеплановых - все "нд"
</t>
        </r>
      </text>
    </comment>
    <comment ref="DB12" authorId="0" shapeId="0">
      <text>
        <r>
          <rPr>
            <b/>
            <sz val="14"/>
            <color indexed="81"/>
            <rFont val="Tahoma"/>
            <family val="2"/>
            <charset val="204"/>
          </rPr>
          <t>Автор:</t>
        </r>
        <r>
          <rPr>
            <sz val="14"/>
            <color indexed="81"/>
            <rFont val="Tahoma"/>
            <family val="2"/>
            <charset val="204"/>
          </rPr>
          <t xml:space="preserve">
Для Групп - "нд"
Внеплановые - из Регл. "Причины отклонения по вводу"
Плановые, у кот. отклонение от плана = нулю: "Отклонений нет"
Плановые с отклонениями - из Регл. "Причины отклонения освоения или по вводу" - надо смотреть</t>
        </r>
      </text>
    </comment>
    <comment ref="M16" authorId="0" shapeId="0">
      <text>
        <r>
          <rPr>
            <b/>
            <sz val="11"/>
            <color indexed="81"/>
            <rFont val="Tahoma"/>
            <family val="2"/>
            <charset val="204"/>
          </rPr>
          <t>Автор:</t>
        </r>
        <r>
          <rPr>
            <sz val="11"/>
            <color indexed="81"/>
            <rFont val="Tahoma"/>
            <family val="2"/>
            <charset val="204"/>
          </rPr>
          <t xml:space="preserve">
нет в плане</t>
        </r>
      </text>
    </comment>
    <comment ref="N16" authorId="0" shapeId="0">
      <text>
        <r>
          <rPr>
            <b/>
            <sz val="12"/>
            <color indexed="81"/>
            <rFont val="Tahoma"/>
            <family val="2"/>
            <charset val="204"/>
          </rPr>
          <t>Автор:</t>
        </r>
        <r>
          <rPr>
            <sz val="12"/>
            <color indexed="81"/>
            <rFont val="Tahoma"/>
            <family val="2"/>
            <charset val="204"/>
          </rPr>
          <t xml:space="preserve">
</t>
        </r>
        <r>
          <rPr>
            <sz val="14"/>
            <color indexed="81"/>
            <rFont val="Tahoma"/>
            <family val="2"/>
            <charset val="204"/>
          </rPr>
          <t>копирую из ф.13
Проверяю по: Тех_инспекция (ввод мощности)
Фильтрую по столбцу "Наименование актива" - выбираю "точки учета"</t>
        </r>
      </text>
    </comment>
    <comment ref="O16" authorId="0" shapeId="0">
      <text>
        <r>
          <rPr>
            <b/>
            <sz val="11"/>
            <color indexed="81"/>
            <rFont val="Tahoma"/>
            <family val="2"/>
            <charset val="204"/>
          </rPr>
          <t>Автор:</t>
        </r>
        <r>
          <rPr>
            <sz val="11"/>
            <color indexed="81"/>
            <rFont val="Tahoma"/>
            <family val="2"/>
            <charset val="204"/>
          </rPr>
          <t xml:space="preserve">
ПРОВЕРКА
</t>
        </r>
        <r>
          <rPr>
            <sz val="14"/>
            <color indexed="81"/>
            <rFont val="Tahoma"/>
            <family val="2"/>
            <charset val="204"/>
          </rPr>
          <t>плановые значения беру из: Тех_инспекция (ввод мощности)
Фильтрую по столбцу "Наименование актива" - убираю "точки учета", СМОТРЮ ПО СТОЛБЦУ "ВСЕГО"
Если в плане нет номера ИП - по плановым ставлю "0", по внеплановым - всегда - "НД".</t>
        </r>
      </text>
    </comment>
    <comment ref="U16" authorId="0" shapeId="0">
      <text>
        <r>
          <rPr>
            <b/>
            <sz val="12"/>
            <color indexed="81"/>
            <rFont val="Tahoma"/>
            <family val="2"/>
            <charset val="204"/>
          </rPr>
          <t>Автор:</t>
        </r>
        <r>
          <rPr>
            <sz val="12"/>
            <color indexed="81"/>
            <rFont val="Tahoma"/>
            <family val="2"/>
            <charset val="204"/>
          </rPr>
          <t xml:space="preserve">
в тех_инспекции МВт по нулям</t>
        </r>
      </text>
    </comment>
    <comment ref="W16" authorId="0" shapeId="0">
      <text>
        <r>
          <rPr>
            <b/>
            <sz val="12"/>
            <color indexed="81"/>
            <rFont val="Tahoma"/>
            <family val="2"/>
            <charset val="204"/>
          </rPr>
          <t>Автор:</t>
        </r>
        <r>
          <rPr>
            <sz val="12"/>
            <color indexed="81"/>
            <rFont val="Tahoma"/>
            <family val="2"/>
            <charset val="204"/>
          </rPr>
          <t xml:space="preserve">
</t>
        </r>
        <r>
          <rPr>
            <sz val="14"/>
            <color indexed="81"/>
            <rFont val="Tahoma"/>
            <family val="2"/>
            <charset val="204"/>
          </rPr>
          <t>копирую из ф.13
Проверяю по: Тех_инспекция (ввод мощности)
Фильтрую по столбцу "Наименование актива" - выбираю "точки учета"</t>
        </r>
      </text>
    </comment>
    <comment ref="X16" authorId="0" shapeId="0">
      <text>
        <r>
          <rPr>
            <b/>
            <sz val="11"/>
            <color indexed="81"/>
            <rFont val="Tahoma"/>
            <family val="2"/>
            <charset val="204"/>
          </rPr>
          <t>Автор:</t>
        </r>
        <r>
          <rPr>
            <sz val="11"/>
            <color indexed="81"/>
            <rFont val="Tahoma"/>
            <family val="2"/>
            <charset val="204"/>
          </rPr>
          <t xml:space="preserve">
</t>
        </r>
        <r>
          <rPr>
            <sz val="14"/>
            <color indexed="81"/>
            <rFont val="Tahoma"/>
            <family val="2"/>
            <charset val="204"/>
          </rPr>
          <t>плановые значения беру из: Тех_инспекция (ввод мощности)
Фильтрую по столбцу "Наименование актива" - убираю "точки учета"
Если в плане нет номера ИП - по плановым ставлю "0", по внеплановым - всегда - "НД".
МОЖНО ПО ФОРМУЛЕ ВНЕСТИ ВСЕ И ЗАТЕМ ПЕРЕНЕСТИ ТОЧКИ УЧЕТА В СОСЕДНЮЙ СТОЛБЕЦ</t>
        </r>
      </text>
    </comment>
    <comment ref="AD16" authorId="0" shapeId="0">
      <text>
        <r>
          <rPr>
            <b/>
            <sz val="12"/>
            <color indexed="81"/>
            <rFont val="Tahoma"/>
            <family val="2"/>
            <charset val="204"/>
          </rPr>
          <t>Автор:</t>
        </r>
        <r>
          <rPr>
            <sz val="12"/>
            <color indexed="81"/>
            <rFont val="Tahoma"/>
            <family val="2"/>
            <charset val="204"/>
          </rPr>
          <t xml:space="preserve">
в тех_инспекции МВт по нулям</t>
        </r>
      </text>
    </comment>
    <comment ref="AF16" authorId="0" shapeId="0">
      <text>
        <r>
          <rPr>
            <b/>
            <sz val="12"/>
            <color indexed="81"/>
            <rFont val="Tahoma"/>
            <family val="2"/>
            <charset val="204"/>
          </rPr>
          <t>Автор:</t>
        </r>
        <r>
          <rPr>
            <sz val="12"/>
            <color indexed="81"/>
            <rFont val="Tahoma"/>
            <family val="2"/>
            <charset val="204"/>
          </rPr>
          <t xml:space="preserve">
</t>
        </r>
        <r>
          <rPr>
            <sz val="14"/>
            <color indexed="81"/>
            <rFont val="Tahoma"/>
            <family val="2"/>
            <charset val="204"/>
          </rPr>
          <t>копирую из ф.13
Проверяю по: Тех_инспекция (ввод мощности)
Фильтрую по столбцу "Наименование актива" - выбираю "точки учета"</t>
        </r>
      </text>
    </comment>
    <comment ref="AG16" authorId="0" shapeId="0">
      <text>
        <r>
          <rPr>
            <b/>
            <sz val="11"/>
            <color indexed="81"/>
            <rFont val="Tahoma"/>
            <family val="2"/>
            <charset val="204"/>
          </rPr>
          <t>Автор:</t>
        </r>
        <r>
          <rPr>
            <sz val="11"/>
            <color indexed="81"/>
            <rFont val="Tahoma"/>
            <family val="2"/>
            <charset val="204"/>
          </rPr>
          <t xml:space="preserve">
</t>
        </r>
        <r>
          <rPr>
            <sz val="14"/>
            <color indexed="81"/>
            <rFont val="Tahoma"/>
            <family val="2"/>
            <charset val="204"/>
          </rPr>
          <t>плановые значения беру из: Тех_инспекция (ввод мощности)
Фильтрую по столбцу "Наименование актива" - убираю "точки учета"
Если в плане нет номера ИП - по плановым ставлю "0", по внеплановым - всегда - "НД".</t>
        </r>
      </text>
    </comment>
    <comment ref="AM16" authorId="0" shapeId="0">
      <text>
        <r>
          <rPr>
            <b/>
            <sz val="12"/>
            <color indexed="81"/>
            <rFont val="Tahoma"/>
            <family val="2"/>
            <charset val="204"/>
          </rPr>
          <t>Автор:</t>
        </r>
        <r>
          <rPr>
            <sz val="12"/>
            <color indexed="81"/>
            <rFont val="Tahoma"/>
            <family val="2"/>
            <charset val="204"/>
          </rPr>
          <t xml:space="preserve">
в тех_инспекции МВт по нулям</t>
        </r>
      </text>
    </comment>
    <comment ref="AO16" authorId="0" shapeId="0">
      <text>
        <r>
          <rPr>
            <b/>
            <sz val="12"/>
            <color indexed="81"/>
            <rFont val="Tahoma"/>
            <family val="2"/>
            <charset val="204"/>
          </rPr>
          <t>Автор:</t>
        </r>
        <r>
          <rPr>
            <sz val="12"/>
            <color indexed="81"/>
            <rFont val="Tahoma"/>
            <family val="2"/>
            <charset val="204"/>
          </rPr>
          <t xml:space="preserve">
</t>
        </r>
        <r>
          <rPr>
            <sz val="14"/>
            <color indexed="81"/>
            <rFont val="Tahoma"/>
            <family val="2"/>
            <charset val="204"/>
          </rPr>
          <t>копирую из ф.13
Проверяю по: Тех_инспекция (ввод мощности)
Фильтрую по столбцу "Наименование актива" - выбираю "точки учета"</t>
        </r>
      </text>
    </comment>
    <comment ref="AP16" authorId="0" shapeId="0">
      <text>
        <r>
          <rPr>
            <b/>
            <sz val="11"/>
            <color indexed="81"/>
            <rFont val="Tahoma"/>
            <family val="2"/>
            <charset val="204"/>
          </rPr>
          <t>Автор:</t>
        </r>
        <r>
          <rPr>
            <sz val="11"/>
            <color indexed="81"/>
            <rFont val="Tahoma"/>
            <family val="2"/>
            <charset val="204"/>
          </rPr>
          <t xml:space="preserve">
</t>
        </r>
        <r>
          <rPr>
            <sz val="14"/>
            <color indexed="81"/>
            <rFont val="Tahoma"/>
            <family val="2"/>
            <charset val="204"/>
          </rPr>
          <t>плановые значения беру из: Тех_инспекция (ввод мощности)
Фильтрую по столбцу "Наименование актива" - убираю "точки учета"
Если в плане нет номера ИП - по плановым ставлю "0", по внеплановым - всегда - "НД".</t>
        </r>
      </text>
    </comment>
    <comment ref="AV16" authorId="0" shapeId="0">
      <text>
        <r>
          <rPr>
            <b/>
            <sz val="12"/>
            <color indexed="81"/>
            <rFont val="Tahoma"/>
            <family val="2"/>
            <charset val="204"/>
          </rPr>
          <t>Автор:</t>
        </r>
        <r>
          <rPr>
            <sz val="12"/>
            <color indexed="81"/>
            <rFont val="Tahoma"/>
            <family val="2"/>
            <charset val="204"/>
          </rPr>
          <t xml:space="preserve">
в тех_инспекции МВт по нулям</t>
        </r>
      </text>
    </comment>
    <comment ref="AX16" authorId="0" shapeId="0">
      <text>
        <r>
          <rPr>
            <b/>
            <sz val="12"/>
            <color indexed="81"/>
            <rFont val="Tahoma"/>
            <family val="2"/>
            <charset val="204"/>
          </rPr>
          <t>Автор:</t>
        </r>
        <r>
          <rPr>
            <sz val="12"/>
            <color indexed="81"/>
            <rFont val="Tahoma"/>
            <family val="2"/>
            <charset val="204"/>
          </rPr>
          <t xml:space="preserve">
</t>
        </r>
        <r>
          <rPr>
            <sz val="14"/>
            <color indexed="81"/>
            <rFont val="Tahoma"/>
            <family val="2"/>
            <charset val="204"/>
          </rPr>
          <t>копирую из ф.13
Проверяю по: Тех_инспекция (ввод мощности)
Фильтрую по столбцу "Наименование актива" - выбираю "точки учета"</t>
        </r>
      </text>
    </comment>
    <comment ref="AY16" authorId="0" shapeId="0">
      <text>
        <r>
          <rPr>
            <b/>
            <sz val="11"/>
            <color indexed="81"/>
            <rFont val="Tahoma"/>
            <family val="2"/>
            <charset val="204"/>
          </rPr>
          <t>Автор:</t>
        </r>
        <r>
          <rPr>
            <sz val="11"/>
            <color indexed="81"/>
            <rFont val="Tahoma"/>
            <family val="2"/>
            <charset val="204"/>
          </rPr>
          <t xml:space="preserve">
</t>
        </r>
        <r>
          <rPr>
            <sz val="14"/>
            <color indexed="81"/>
            <rFont val="Tahoma"/>
            <family val="2"/>
            <charset val="204"/>
          </rPr>
          <t>плановые значения беру из: Тех_инспекция (ввод мощности)
Фильтрую по столбцу "Наименование актива" - убираю "точки учета"
Если в плане нет номера ИП - по плановым ставлю "0", по внеплановым - всегда - "НД".</t>
        </r>
      </text>
    </comment>
    <comment ref="CY18" authorId="0" shapeId="0">
      <text>
        <r>
          <rPr>
            <b/>
            <sz val="14"/>
            <color indexed="81"/>
            <rFont val="Tahoma"/>
            <family val="2"/>
            <charset val="204"/>
          </rPr>
          <t>Автор:</t>
        </r>
        <r>
          <rPr>
            <sz val="14"/>
            <color indexed="81"/>
            <rFont val="Tahoma"/>
            <family val="2"/>
            <charset val="204"/>
          </rPr>
          <t xml:space="preserve">
планов нет - отклонения не считаю
</t>
        </r>
      </text>
    </comment>
    <comment ref="M3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 В планах нет гектаров !!!</t>
        </r>
      </text>
    </comment>
    <comment ref="Q30" authorId="0" shapeId="0">
      <text>
        <r>
          <rPr>
            <b/>
            <sz val="14"/>
            <color indexed="81"/>
            <rFont val="Tahoma"/>
            <family val="2"/>
            <charset val="204"/>
          </rPr>
          <t>Автор:</t>
        </r>
        <r>
          <rPr>
            <sz val="14"/>
            <color indexed="81"/>
            <rFont val="Tahoma"/>
            <family val="2"/>
            <charset val="204"/>
          </rPr>
          <t xml:space="preserve">
В планах нули</t>
        </r>
      </text>
    </comment>
    <comment ref="U30" authorId="0" shapeId="0">
      <text>
        <r>
          <rPr>
            <b/>
            <sz val="14"/>
            <color indexed="81"/>
            <rFont val="Tahoma"/>
            <family val="2"/>
            <charset val="204"/>
          </rPr>
          <t>Автор:</t>
        </r>
        <r>
          <rPr>
            <sz val="14"/>
            <color indexed="81"/>
            <rFont val="Tahoma"/>
            <family val="2"/>
            <charset val="204"/>
          </rPr>
          <t xml:space="preserve">
В планах нули</t>
        </r>
      </text>
    </comment>
    <comment ref="V3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 В планах нет гектаров !!!</t>
        </r>
      </text>
    </comment>
    <comment ref="W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1 квартале везде нули</t>
        </r>
      </text>
    </comment>
    <comment ref="Z30" authorId="0" shapeId="0">
      <text>
        <r>
          <rPr>
            <b/>
            <sz val="14"/>
            <color indexed="81"/>
            <rFont val="Tahoma"/>
            <family val="2"/>
            <charset val="204"/>
          </rPr>
          <t>Автор:</t>
        </r>
        <r>
          <rPr>
            <sz val="14"/>
            <color indexed="81"/>
            <rFont val="Tahoma"/>
            <family val="2"/>
            <charset val="204"/>
          </rPr>
          <t xml:space="preserve">
В планах нули</t>
        </r>
      </text>
    </comment>
    <comment ref="AD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тех_инспекции МВт по нулям</t>
        </r>
      </text>
    </comment>
    <comment ref="AE3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 В планах нет гектаров !!!</t>
        </r>
      </text>
    </comment>
    <comment ref="AF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1 квартале везде нули</t>
        </r>
      </text>
    </comment>
    <comment ref="AI30" authorId="0" shapeId="0">
      <text>
        <r>
          <rPr>
            <b/>
            <sz val="14"/>
            <color indexed="81"/>
            <rFont val="Tahoma"/>
            <family val="2"/>
            <charset val="204"/>
          </rPr>
          <t>Автор:</t>
        </r>
        <r>
          <rPr>
            <sz val="14"/>
            <color indexed="81"/>
            <rFont val="Tahoma"/>
            <family val="2"/>
            <charset val="204"/>
          </rPr>
          <t xml:space="preserve">
В планах нули</t>
        </r>
      </text>
    </comment>
    <comment ref="AM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тех_инспекции МВт по нулям</t>
        </r>
      </text>
    </comment>
    <comment ref="AN3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 В планах нет гектаров !!!</t>
        </r>
      </text>
    </comment>
    <comment ref="AO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1 квартале везде нули</t>
        </r>
      </text>
    </comment>
    <comment ref="AR30" authorId="0" shapeId="0">
      <text>
        <r>
          <rPr>
            <b/>
            <sz val="14"/>
            <color indexed="81"/>
            <rFont val="Tahoma"/>
            <family val="2"/>
            <charset val="204"/>
          </rPr>
          <t>Автор:</t>
        </r>
        <r>
          <rPr>
            <sz val="14"/>
            <color indexed="81"/>
            <rFont val="Tahoma"/>
            <family val="2"/>
            <charset val="204"/>
          </rPr>
          <t xml:space="preserve">
В планах нули</t>
        </r>
      </text>
    </comment>
    <comment ref="AV30" authorId="0" shapeId="0">
      <text>
        <r>
          <rPr>
            <b/>
            <sz val="9"/>
            <color indexed="81"/>
            <rFont val="Tahoma"/>
            <family val="2"/>
            <charset val="204"/>
          </rPr>
          <t>Автор:</t>
        </r>
        <r>
          <rPr>
            <sz val="9"/>
            <color indexed="81"/>
            <rFont val="Tahoma"/>
            <family val="2"/>
            <charset val="204"/>
          </rPr>
          <t xml:space="preserve">
</t>
        </r>
        <r>
          <rPr>
            <sz val="12"/>
            <color indexed="81"/>
            <rFont val="Tahoma"/>
            <family val="2"/>
            <charset val="204"/>
          </rPr>
          <t>в тех_инспекции МВт по нулям</t>
        </r>
      </text>
    </comment>
    <comment ref="AW3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 В планах нет гектаров !!!</t>
        </r>
      </text>
    </comment>
    <comment ref="AX30" authorId="0" shapeId="0">
      <text>
        <r>
          <rPr>
            <b/>
            <sz val="9"/>
            <color indexed="81"/>
            <rFont val="Tahoma"/>
            <family val="2"/>
            <charset val="204"/>
          </rPr>
          <t>Автор:</t>
        </r>
        <r>
          <rPr>
            <sz val="9"/>
            <color indexed="81"/>
            <rFont val="Tahoma"/>
            <family val="2"/>
            <charset val="204"/>
          </rPr>
          <t xml:space="preserve">
</t>
        </r>
        <r>
          <rPr>
            <sz val="12"/>
            <color indexed="81"/>
            <rFont val="Arial"/>
            <family val="2"/>
            <charset val="204"/>
          </rPr>
          <t>В СОСЕДНЕМ СТОЛБЦЕ ЯЧЕЙКАХ "ШТ" БУДУТ И ТОЧКИ УЧЕТА - ПЕРЕНЕСТИ</t>
        </r>
      </text>
    </comment>
    <comment ref="BQ250"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Объект 2024 г, не введен.Ссмотрю в "Общем" по объекту 22-0534 освоения в 1 квартале нет, значит ПСД не сделали - штуку не ставлю. </t>
        </r>
      </text>
    </comment>
    <comment ref="BQ251" authorId="0" shapeId="0">
      <text>
        <r>
          <rPr>
            <b/>
            <sz val="9"/>
            <color indexed="81"/>
            <rFont val="Tahoma"/>
            <family val="2"/>
            <charset val="204"/>
          </rPr>
          <t>Автор:</t>
        </r>
        <r>
          <rPr>
            <sz val="9"/>
            <color indexed="81"/>
            <rFont val="Tahoma"/>
            <family val="2"/>
            <charset val="204"/>
          </rPr>
          <t xml:space="preserve">
</t>
        </r>
        <r>
          <rPr>
            <sz val="14"/>
            <color indexed="81"/>
            <rFont val="Tahoma"/>
            <family val="2"/>
            <charset val="204"/>
          </rPr>
          <t xml:space="preserve">Обьект сдан до 2024г, но непрофинансирован. Штуку не ставлю </t>
        </r>
      </text>
    </comment>
  </commentList>
</comments>
</file>

<file path=xl/sharedStrings.xml><?xml version="1.0" encoding="utf-8"?>
<sst xmlns="http://schemas.openxmlformats.org/spreadsheetml/2006/main" count="6497" uniqueCount="772">
  <si>
    <t>Год раскрытия информации: 2025 год</t>
  </si>
  <si>
    <t>№ группы</t>
  </si>
  <si>
    <t xml:space="preserve">  Наименование инвестиционного проекта (группы инвестиционных проектов)</t>
  </si>
  <si>
    <t>Идентификатор инвестиционного проекта</t>
  </si>
  <si>
    <t>Всего</t>
  </si>
  <si>
    <t>I квартал</t>
  </si>
  <si>
    <t>II квартал</t>
  </si>
  <si>
    <t>III квартал</t>
  </si>
  <si>
    <t>IV квартал</t>
  </si>
  <si>
    <t>МВ×А</t>
  </si>
  <si>
    <t>Мвар</t>
  </si>
  <si>
    <t>км ВЛ 1-цеп</t>
  </si>
  <si>
    <t>км ВЛ 2-цеп</t>
  </si>
  <si>
    <t>км КЛ</t>
  </si>
  <si>
    <t>МВт</t>
  </si>
  <si>
    <t>га</t>
  </si>
  <si>
    <t>Точки учета</t>
  </si>
  <si>
    <t>шт</t>
  </si>
  <si>
    <t>млн. рублей (без НДС)</t>
  </si>
  <si>
    <t>5.1.</t>
  </si>
  <si>
    <t>5.2.</t>
  </si>
  <si>
    <t>5.3.</t>
  </si>
  <si>
    <t>5.4.</t>
  </si>
  <si>
    <t>5.5.</t>
  </si>
  <si>
    <t>5.6.</t>
  </si>
  <si>
    <t>5.7.</t>
  </si>
  <si>
    <t>5.8.</t>
  </si>
  <si>
    <t>5.9.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</si>
  <si>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</si>
  <si>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</si>
  <si>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</si>
  <si>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</si>
  <si>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</si>
  <si>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</si>
  <si>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</si>
  <si>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</si>
  <si>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</si>
  <si>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</si>
  <si>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</si>
  <si>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</si>
  <si>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</si>
  <si>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</si>
  <si>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</si>
  <si>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</si>
  <si>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</si>
  <si>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</si>
  <si>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</si>
  <si>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</si>
  <si>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</si>
  <si>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</si>
  <si>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</si>
  <si>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</si>
  <si>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</si>
  <si>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</si>
  <si>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</si>
  <si>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</si>
  <si>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</si>
  <si>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</si>
  <si>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</si>
  <si>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</si>
  <si>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</si>
  <si>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</si>
  <si>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</si>
  <si>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</si>
  <si>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0</t>
  </si>
  <si>
    <t>ВСЕГО по инвестиционной программе, в том числе:</t>
  </si>
  <si>
    <t>Г</t>
  </si>
  <si>
    <t>нд</t>
  </si>
  <si>
    <t>0.1</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</si>
  <si>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</si>
  <si>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</si>
  <si>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</si>
  <si>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</si>
  <si>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</si>
  <si>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</si>
  <si>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0.2</t>
  </si>
  <si>
    <t>0.3</t>
  </si>
  <si>
    <t>0.4</t>
  </si>
  <si>
    <t>1</t>
  </si>
  <si>
    <t>Калининградская область</t>
  </si>
  <si>
    <t>1.1</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</si>
  <si>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</si>
  <si>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</si>
  <si>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</si>
  <si>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</si>
  <si>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</si>
  <si>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</si>
  <si>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</si>
  <si>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N_23-0620</t>
  </si>
  <si>
    <t>Строительство ТП 15/0,4 кВ, ЛЭП 15 кВ от КЛ 15 кВ (проектируемой по ТЗ № Z/027980/2023-24), организация системы учета электроэнергии в национальном парке "Куршская коса" Зеленоградского района</t>
  </si>
  <si>
    <t>O_24-0009</t>
  </si>
  <si>
    <t>Строительство РП 15 кВ, 2-х ЛЭП 15 кВ, дооборудование ПС 110 кВ Индустриальная (инв.№ 5326379), организация систем учета электроэнергии в Черняховском р-оне</t>
  </si>
  <si>
    <t>O_23-1275</t>
  </si>
  <si>
    <t>Строительство 10 ТП 15/0,4 кВ, ЛЭП 15 кВ от РУ 15 кВ РП-10, ЛЭП 15 кВ от РУ 15 кВ РП-11, организация системы учета электроэнергии в районе г. Черняховска Черняховского района</t>
  </si>
  <si>
    <t>O_23-1765</t>
  </si>
  <si>
    <t>Строительство ТП 15/0,4 кВ, ЛЭП 15 кВ от ЗРУ 15 кВ ПС 110 кВ О-24 Гурьевск, ЛЭП 15 кВ от ВЛ 15-141 (инв. № 5114675), организация системы учета электроэнергии в г. Гурьевске</t>
  </si>
  <si>
    <t>O_23-1315</t>
  </si>
  <si>
    <t>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t>
  </si>
  <si>
    <t>O_24-0713</t>
  </si>
  <si>
    <t>Реконструкция КТП-1027 (инв.№ 5459771), организация систем учета электроэнергии по ул. Калязинской в г. Калининграде</t>
  </si>
  <si>
    <t>O_24-0597</t>
  </si>
  <si>
    <t>Реконструкция ТП 254-16 (инв. № 5152329), строительство ЛЭП 0,4 кВ от ТП 254-16, организация системы учета электроэнергии в п. Малое Васильково Гурьевского района</t>
  </si>
  <si>
    <t>O_23-0466</t>
  </si>
  <si>
    <t>Строительство ЛЭП 15 кВ от ВЛ 15-036 (инв. № 5114662), организация системы учета электроэнергии в п. Шатрово Гурьевского района</t>
  </si>
  <si>
    <t>O_23-0809</t>
  </si>
  <si>
    <t>Строительство ТП-10/0,4 кВ, КЛ-10 кВ от РП-XLVI до ТП новой, организация систем учета электроэнергии по Солнечному б-ру в г. Калининграде</t>
  </si>
  <si>
    <t>O_24-0968</t>
  </si>
  <si>
    <t>Строительство ТП 15/0,4 кВ, ЛЭП 15 кВ от ВЛ 15 кВ № 15-040 (инв. № 5113977), ЛЭП 15 кВ от ВЛ 15 кВ № 15-322 (инв. № 5115938), организация системы учета электроэнергии в п. Лесное Светлогорского района</t>
  </si>
  <si>
    <t>O_23-1680</t>
  </si>
  <si>
    <t>Строительство ТП-10/0,4 кВ, 2-х КЛ-10 кВ от РП нов. (проект. по ТЗ № Г/018650/2021) до ТП нов., ЛЭП-0,4 кВ по ул. Ген. Павлова - наб. Генерала Карбышева в г. Калининграде</t>
  </si>
  <si>
    <t>O_24-0322</t>
  </si>
  <si>
    <t>Строительство ТП-10/0,4 кВ, 2-х КЛ-10 кВ от РП нов. (проект. по ТЗ № Г/018650/2021) до ТП нов., организация систем учета электроэнергии по наб. Генерала Карбышева в г. Калининграде</t>
  </si>
  <si>
    <t>O_23-1681</t>
  </si>
  <si>
    <t>Строительство ЛЭП 15 кВ от ВЛ 15-168 (инв. № 5116125), ЛЭП 15 кВ от РП В-51, ЛЭП 15 кВ от ВЛ 15-233 (инв. № 5115938), организация системы учета электроэнергии п. Донское, ул. Дивная Светлогорский район</t>
  </si>
  <si>
    <t>O_23-1984</t>
  </si>
  <si>
    <t>Строительство ТП 15/0,4 кВ, ЛЭП 15 кВ от ВЛ 15 кВ № 15-322 (инв. № 5115938), организация системы учета электроэнергии п. Донское, ул. Дивная Светлогорский район  (I этап)</t>
  </si>
  <si>
    <t>O_23-2007</t>
  </si>
  <si>
    <t>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t>
  </si>
  <si>
    <t>N_22-0697</t>
  </si>
  <si>
    <t>Строительство ТП 15/0,4 кВ, ЛЭП 15 кВ от ПС В-20, ЛЭП 0,4 кВ, реконструкция ПС В-20 (инв. № 5150010) с/п Куршское, п. Лесной, ул. Центральная Зеленоградского района</t>
  </si>
  <si>
    <t>N_23-0282</t>
  </si>
  <si>
    <t>Строительство ТП 15/0,4 кВ, ЛЭП 15 кВ от КВЛ 15-039 (инв. № 5113976), ЛЭП 15 кВ от КВЛ 15-323 (инв. № 5115837), ЛЭП 0,4 кВ в г. Светлогорске, ул. Нахимова</t>
  </si>
  <si>
    <t>O_23-1195</t>
  </si>
  <si>
    <t>Строительство ТП 15/0,4 кВ, ЛЭП 15 кВ от ВЛ 15-330 (инв. № 5116188), ЛЭП 0,4 кВ г. Зеленоградск, п. Вишневое</t>
  </si>
  <si>
    <t>O_23-1431</t>
  </si>
  <si>
    <t>Реконструкция ТП 088-07 в п. Заостровье Зеленоградского района</t>
  </si>
  <si>
    <t>O_23-0259</t>
  </si>
  <si>
    <t>Строительство ТП 15/0,4 кВ, ЛЭП 15 кВ от ВЛ 15-100 (инв. № 5113702), ЛЭП 0,4 кВ, организация системы учета электроэнергии Балтийское шоссе, 16 км Светловский ГО</t>
  </si>
  <si>
    <t>O_23-0247</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</si>
  <si>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</si>
  <si>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N_21-1806</t>
  </si>
  <si>
    <t>Строительство КЛ-0,4 кВ от КТП 10/0,4 кВ (новой) (по ТЗ № Г/ОКС/17036/2021), организация системы учета электроэнергии по ул. А. Невского в г. Калининграде</t>
  </si>
  <si>
    <t>O_23-1163</t>
  </si>
  <si>
    <t>Строительство ЛЭП 0,4 кВ от ТП 326-02, организация системы учета электроэнергии г. Зеленоградск, ул. Тургенева</t>
  </si>
  <si>
    <t>O_23-1041</t>
  </si>
  <si>
    <t xml:space="preserve">Строительство ЛЭП-1 кВ от ТП-688, реконструкция ТП-688 (инв.№ 5460252), организация систем учета электроэнергии по ул. Псковской в г. Калининграде </t>
  </si>
  <si>
    <t>O_21-1883</t>
  </si>
  <si>
    <t>Строительство ТП 15/0,4 кВ, ЛЭП 15 кВ от ВЛ 15-094 (инв. № 5113709), организация системы учета электроэнергии г. Светлый, ул. Харьковская</t>
  </si>
  <si>
    <t>O_23-1164</t>
  </si>
  <si>
    <t>Строительство ТП 15/0,4 кВ, 2-х ЛЭП 15 кВ от ЗРУ 15 кВ ПС 110 кВ О-10, ЛЭП 0,4 кВ, организация системы учета электроэнергии в г. Зеленоградске, п. Вишневое</t>
  </si>
  <si>
    <t>N_21-0947</t>
  </si>
  <si>
    <t>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</si>
  <si>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N_22-0575</t>
  </si>
  <si>
    <t>Строительство ТП 15/0,4 кВ, ЛЭП 15 кВ от РУ 15 кВ ТП 047-54, ЛЭП 15 кВ от ВЛ 15-262 (инв. № 5115651), организация системы учета электроэнергии в п. Большое Исаково, ул. А. Бариновой Гурьевского района</t>
  </si>
  <si>
    <t>O_23-1407</t>
  </si>
  <si>
    <t>Строительство 2-х ТП-10/0,4 кВ, ЛЭП-10 кВ, организация систем учета электроэнергии по ул. Портовой и Правой наб. в г. Калининграде</t>
  </si>
  <si>
    <t>O_23-1688</t>
  </si>
  <si>
    <t>Строительство ТП 15/0,4 кВ, ЛЭП 15 кВ от ВЛ 15-131 (инв. № 5114006), ЛЭП 0,4 кВ, организация системы учета электроэнергии в г. Светлогорске, ул. Новая</t>
  </si>
  <si>
    <t>O_23-0275</t>
  </si>
  <si>
    <t>Строительство ЛЭП 0,4 кВ от ТП 054-04 (инв. № 5116142), организация системы учета электроэнергии г. Зеленоградск, ул. Володарского</t>
  </si>
  <si>
    <t>O_23-1278</t>
  </si>
  <si>
    <t>Строительство ТП 15/0,4 кВ,  ЛЭП 15 кВ от ВЛ 15-324 до ТП новой, организация системы учёта электроэнергии в Краснознаменском р-не</t>
  </si>
  <si>
    <t>O_23-1913</t>
  </si>
  <si>
    <t>1.1.1.2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</si>
  <si>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</si>
  <si>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</si>
  <si>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</si>
  <si>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</si>
  <si>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t>
  </si>
  <si>
    <t>O_23-0882</t>
  </si>
  <si>
    <t>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t>
  </si>
  <si>
    <t>O_24-0743</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</si>
  <si>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</si>
  <si>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</si>
  <si>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</si>
  <si>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</si>
  <si>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</si>
  <si>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</si>
  <si>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</si>
  <si>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</si>
  <si>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</si>
  <si>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</si>
  <si>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</si>
  <si>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</si>
  <si>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</si>
  <si>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</si>
  <si>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</si>
  <si>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</si>
  <si>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</si>
  <si>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Реконструкция ПС 110 кВ Космодемьянская с заменой силового трансформатора Т-1 16 МВА на 25 МВА (с приростом 9 МВА) с реконструкцией ячеек ЗРУ 10, 15 кВ</t>
  </si>
  <si>
    <t>L_18-0224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</si>
  <si>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</si>
  <si>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</si>
  <si>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</si>
  <si>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</si>
  <si>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</si>
  <si>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</si>
  <si>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</si>
  <si>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</si>
  <si>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</si>
  <si>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Техническое перевооружение ПС 110 кВ О-10 Зеленоградск с заменой ДГК 15 кВ в количестве 2 штук</t>
  </si>
  <si>
    <t>N_22-1347</t>
  </si>
  <si>
    <t>Техническое перевооружение молниезащиты на ПС 330 кВ О-1 Центральная с установкой молниеотвода и 6 ОПН 110 кВ</t>
  </si>
  <si>
    <t>N_22-1355</t>
  </si>
  <si>
    <t>Модернизация ПС 15 кВ В-1 (инв. №514431301) с заменой 5 масляных выключателей на вакуумные, заменой 15 трансформаторов тока, заменой 3 трансформаторов напряжения и установкой системы телемеханики в п. Васильково Гурьевского МО</t>
  </si>
  <si>
    <t>O_24-0136</t>
  </si>
  <si>
    <t>Модернизация ПС 15 кВ В-59 (инв. №514775501) с заменой 5 масляных выключателей на вакуумные, 15 трансформаторов тока, заменой 2 трансформаторов напряжения и установкой системы телемеханики в п. Малое Васильково Гурьевского МО</t>
  </si>
  <si>
    <t>O_24-0137</t>
  </si>
  <si>
    <t>Модернизация ПС 15 кВ В-21 (инв. №514979401) с заменой 9 трансформаторов тока, заменой 2 трансформаторов напряжения, установкой системы телемеханики и 1 делительного выключателя в г. Калининграде</t>
  </si>
  <si>
    <t>O_24-0176</t>
  </si>
  <si>
    <t>Модернизация ТП 15/0,4 кВ 148-29 (инв. №5142304)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t>
  </si>
  <si>
    <t>O_24-0200</t>
  </si>
  <si>
    <t>1.1.2.2</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</si>
  <si>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</si>
  <si>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</si>
  <si>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</si>
  <si>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N_22-1278</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</si>
  <si>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</si>
  <si>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N_22-1277</t>
  </si>
  <si>
    <t>Реконструкция ВЛ 0,4 кВ Л-1, Л-2 от ТП 263-01 (инв. № 511516204) протяженностью 1,43 км в п. Осокино Багратионовского района</t>
  </si>
  <si>
    <t>N_22-1279</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</si>
  <si>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</si>
  <si>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</si>
  <si>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</si>
  <si>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</si>
  <si>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</si>
  <si>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</si>
  <si>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Реконструкция ВЛ 0,4 кВ Л-2 от ТП 263-06 протяженностью 995 м, ВЛ 0,4 кВ Л-1 от ТП 263-07 протяженностью 494 м в п. Ильюшино Багратионовского района</t>
  </si>
  <si>
    <t>N_19-1217</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</si>
  <si>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</si>
  <si>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H_16-0403</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</si>
  <si>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</si>
  <si>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</si>
  <si>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</si>
  <si>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</si>
  <si>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</si>
  <si>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</si>
  <si>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</si>
  <si>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N_22-1296</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</si>
  <si>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</si>
  <si>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</si>
  <si>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</si>
  <si>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N_22-1298</t>
  </si>
  <si>
    <t xml:space="preserve">Реконструкция ВЛ 0,4 кВ от ТП 50-08 (инв. № 5115054) протяженностью 0,68 км в п. Васильевское Гурьевского района </t>
  </si>
  <si>
    <t>N_22-1299</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</si>
  <si>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</si>
  <si>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N_22-1300</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</si>
  <si>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</si>
  <si>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</si>
  <si>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</si>
  <si>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N_22-1303</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</si>
  <si>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</si>
  <si>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N_22-1308</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</si>
  <si>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</si>
  <si>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</si>
  <si>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</si>
  <si>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</si>
  <si>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</si>
  <si>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</si>
  <si>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</si>
  <si>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N_22-1334</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</si>
  <si>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</si>
  <si>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N_22-1335</t>
  </si>
  <si>
    <t>Переустройство ЛЭП 0,4 кВ от ТП 246-04 (инв.511473003), ТП 246-01 (инв.511588801), ПС В-48 (инв.511594401), строительство ТП 15/0,4 кВ, КЛ 15 кВ от ВЛ 15-246 (инв.511565), КЛ 0,4 кВ в п. Железнодорожный</t>
  </si>
  <si>
    <t>O_21-0143</t>
  </si>
  <si>
    <t>Переустройство (вынос) ВЛ 15-143 (инв.511467701) ответвление к ТП 143-09 по ул. Транспортной в г. Гурьевске Гурьевского МО</t>
  </si>
  <si>
    <t>O_24-0982</t>
  </si>
  <si>
    <t>Переустройство (вынос) КВЛ 15-254 (инв.511612806), отпайки ВЛ 15-254 к ТП 254-01 (инв.511612806) в п. Малое Васильково Гурьевский МО</t>
  </si>
  <si>
    <t>O_23-1452</t>
  </si>
  <si>
    <t>Переустройстов (вынос) ВЛ 0,4 кВ (Л-1) от ТП 025-35 (инв.№ 511384301) по ул.Калининградской в п.Комсомольск Гвардейского МО</t>
  </si>
  <si>
    <t>N_23-0710</t>
  </si>
  <si>
    <t>Переустройство отпайки ВЛ 15-97 от ТП 097-02 кТП 097-03 (инв.511371001,511371010)  ул. Алданская г. Калининград Калининградский ГО</t>
  </si>
  <si>
    <t>N_23-0592</t>
  </si>
  <si>
    <t>Вынос (переустройство)   ВЛ 15-260, ВЛ 0,4 кВ от ТП 260-03 (инв.511468405,511503305) ул.Калининградское шоссе в г.Гурьевске Гурьевский ГО</t>
  </si>
  <si>
    <t>O_22-1522</t>
  </si>
  <si>
    <t>Переустройство ВЛ 0,4 кВ от ТП 141-05 (инв. №5115039) в г. Гурьевск Гурьевский ГО</t>
  </si>
  <si>
    <t>O_22-1220</t>
  </si>
  <si>
    <t>Переустройство (вынос) КВЛ 15-040 (инв.511397706), КВЛ 15-322 (инв.511593805), КЛ 15-323 (инв.511583701) по пр-ту Калининградскому в г. Светлогорске Светлогорский ГО</t>
  </si>
  <si>
    <t>O_23-1967</t>
  </si>
  <si>
    <t>Переустройство ВЛ 0,4 кВ от ТП 47-18 (инв.511626901) в п. Малое Исаково, ул. Сельская Гурьевский ГО</t>
  </si>
  <si>
    <t>L_21-0136</t>
  </si>
  <si>
    <t>Переустройство (вынос) участка  КВЛ 15-261 (инв.511468506, 511468528), участка отпайки КЛ 15-033 в сторону ТП 033-13 (инв.511465914)  ул. Б.Окружная в п. Васильково Гурьевский МО</t>
  </si>
  <si>
    <t>O_23-0722</t>
  </si>
  <si>
    <t>Модернизация, техническое перевооружение линий электропередачи, всего, в том числе:</t>
  </si>
  <si>
    <t>Модернизация ВЛ 15 кВ 15-06 (инв. №511542209) с установкой 5 делительных выключателей и 3 делительных разъединителей в Гурьевском МО</t>
  </si>
  <si>
    <t>O_24-0135</t>
  </si>
  <si>
    <t>Развитие и модернизация учета электрической энергии (мощности), всего, в том числе:</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</si>
  <si>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t>
  </si>
  <si>
    <t>L_48-0,4уст-23</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</si>
  <si>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</si>
  <si>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L_48-0,4разв-23</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</si>
  <si>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</si>
  <si>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</si>
  <si>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t>
  </si>
  <si>
    <t>N_48-15устПКУ-24</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</si>
  <si>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</si>
  <si>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</si>
  <si>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</si>
  <si>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</si>
  <si>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N_181-100</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</si>
  <si>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</si>
  <si>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</si>
  <si>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</si>
  <si>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N_181-9</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</si>
  <si>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</si>
  <si>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N_181-23</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</si>
  <si>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</si>
  <si>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N_181-49</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</si>
  <si>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</si>
  <si>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L_19-1189</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</si>
  <si>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</si>
  <si>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</si>
  <si>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</si>
  <si>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</si>
  <si>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</si>
  <si>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L_19-1190</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</si>
  <si>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</si>
  <si>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N_19-1191</t>
  </si>
  <si>
    <t>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t>
  </si>
  <si>
    <t>O_24-1147</t>
  </si>
  <si>
    <t>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t>
  </si>
  <si>
    <t>O_22-0924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</si>
  <si>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</si>
  <si>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</si>
  <si>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</si>
  <si>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</si>
  <si>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</si>
  <si>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</si>
  <si>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</si>
  <si>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</si>
  <si>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КЛ 6 кВ взамен существующей КЛ 6 кВ Ф-12 (инв. № 5078920) от ПС 110 кВ О-5 Советск до ТП 6/0,4 кВ № 74 протяженностью 3,765 км в г. Советск</t>
  </si>
  <si>
    <t>L_19-1052</t>
  </si>
  <si>
    <t>Строительство КЛ 6 кВ взамен существующей КЛ 6 кВ Ф-11 (инв. № 5006787) от ПС 110 кВ О-5 Советск до ТП 6/0,4 кВ № 259 протяженностью 1,425 км в г. Советск</t>
  </si>
  <si>
    <t>L_19-1056</t>
  </si>
  <si>
    <t>Строительство КЛ 6 кВ взамен существующей КЛ 6 кВ № 08-30 (инв. № 5006794) от ТП 6/0,4 кВ № 30 до ТП 6/0,4 кВ № 8 протяженностью 0,716 км в г. Советск</t>
  </si>
  <si>
    <t>L_19-1057</t>
  </si>
  <si>
    <t>Строительство КЛ 6 кВ взамен существующей КЛ 6 кВ № 8-78 (инв. № 5006785) от РП 6 кВ № 8 до ТП 6/0,4 кВ № 78 протяженностью 0,82 км в г. Советск</t>
  </si>
  <si>
    <t>L_19-1058</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</si>
  <si>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</si>
  <si>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N_22-1306</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</si>
  <si>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</si>
  <si>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</si>
  <si>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</si>
  <si>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</si>
  <si>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</si>
  <si>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N_22-1290</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</si>
  <si>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</si>
  <si>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N_22-1295</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</si>
  <si>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</si>
  <si>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N_18-0871</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</si>
  <si>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</si>
  <si>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N_22-1333</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</si>
  <si>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</si>
  <si>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N_22-1287</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</si>
  <si>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</si>
  <si>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</si>
  <si>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</si>
  <si>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</si>
  <si>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</si>
  <si>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</si>
  <si>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</si>
  <si>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N_23-0106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</si>
  <si>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</si>
  <si>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</si>
  <si>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</si>
  <si>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N_22-0925</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</si>
  <si>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</si>
  <si>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N_19-1196-1</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</si>
  <si>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</si>
  <si>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</si>
  <si>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</si>
  <si>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N_22-0534</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</si>
  <si>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</si>
  <si>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L_19-1035</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</si>
  <si>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</si>
  <si>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N_22-1181</t>
  </si>
  <si>
    <t xml:space="preserve">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t>
  </si>
  <si>
    <t>O_НМА-15-6</t>
  </si>
  <si>
    <t xml:space="preserve">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 </t>
  </si>
  <si>
    <t>O_НМА-15-7</t>
  </si>
  <si>
    <t>Развитие функционала технологической интеграционной платформы АО "Россети Янтарь" с внедрением дополнительных потоков (2 этап)</t>
  </si>
  <si>
    <t>N_НМА15-2</t>
  </si>
  <si>
    <t>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t>
  </si>
  <si>
    <t>O_НМА-21</t>
  </si>
  <si>
    <t>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t>
  </si>
  <si>
    <t>O_НМА-22</t>
  </si>
  <si>
    <t>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t>
  </si>
  <si>
    <t>O_НИОКР22</t>
  </si>
  <si>
    <t>1.2</t>
  </si>
  <si>
    <t>1.2.1</t>
  </si>
  <si>
    <t>1.2.1.1</t>
  </si>
  <si>
    <t>1.2.1.2</t>
  </si>
  <si>
    <t>1.2.2</t>
  </si>
  <si>
    <t>1.2.2.1</t>
  </si>
  <si>
    <t>1.2.2.2</t>
  </si>
  <si>
    <t>1.2.3</t>
  </si>
  <si>
    <t>1.2.3.1</t>
  </si>
  <si>
    <t>1.2.3.2</t>
  </si>
  <si>
    <t>1.2.3.3</t>
  </si>
  <si>
    <t>1.2.3.4</t>
  </si>
  <si>
    <t>1.2.4</t>
  </si>
  <si>
    <t>1.2.4.1</t>
  </si>
  <si>
    <t>1.2.4.2</t>
  </si>
  <si>
    <t>1.3</t>
  </si>
  <si>
    <t>1.3.1</t>
  </si>
  <si>
    <t>1.3.2</t>
  </si>
  <si>
    <t>1.4</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</si>
  <si>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</si>
  <si>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5.10.</t>
  </si>
  <si>
    <t>6.1.10.</t>
  </si>
  <si>
    <t>Стоимостные, технические, количественные и иные показатели технологических решений капитального строительства введенных в эксплуатацию объектов электроэнергетики, соответствующие типовым технологическим решениям капитального строительства объектов электроэнергетики, в отношении которых Министерством энергетики Российской Федерации установлены укрупненные нормативы цены</t>
  </si>
  <si>
    <t>Отчет о реализации инвестиционной программы Акционерное общество "Россети Янтарь"</t>
  </si>
  <si>
    <t>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</si>
  <si>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</si>
  <si>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Утвержденные плановые значения показателей приведены в соответствии с  Приказом Минэнерго России №13@ от 01.11.2024</t>
  </si>
  <si>
    <t xml:space="preserve">Г О Д О В О Й ( ПРИЛ . 5) </t>
  </si>
  <si>
    <r>
      <t xml:space="preserve">пров_ плана </t>
    </r>
    <r>
      <rPr>
        <b/>
        <sz val="12"/>
        <color rgb="FF0000CC"/>
        <rFont val="Arial Narrow"/>
        <family val="2"/>
        <charset val="204"/>
      </rPr>
      <t xml:space="preserve">и </t>
    </r>
    <r>
      <rPr>
        <b/>
        <sz val="12"/>
        <color rgb="FF0000FF"/>
        <rFont val="Arial Narrow"/>
        <family val="2"/>
        <charset val="204"/>
      </rPr>
      <t>сверка факта с ф.13</t>
    </r>
  </si>
  <si>
    <t>нет плана</t>
  </si>
  <si>
    <t>Форма 15. Отчет об исполнении плана ввода объектов инвестиционной деятельности (мощностей) в эксплуатацию (квартальный)</t>
  </si>
  <si>
    <t xml:space="preserve">как можно сэкономить физику, ее можно только не выполнить или изменить техническое решение? </t>
  </si>
  <si>
    <r>
      <rPr>
        <b/>
        <sz val="14"/>
        <color rgb="FFC00000"/>
        <rFont val="Times New Roman"/>
        <family val="1"/>
        <charset val="204"/>
      </rPr>
      <t xml:space="preserve">КОПИРУЕТСЯ С ЛИСТА Ф. 13 </t>
    </r>
    <r>
      <rPr>
        <sz val="14"/>
        <color rgb="FFC00000"/>
        <rFont val="Times New Roman"/>
        <family val="1"/>
        <charset val="204"/>
      </rPr>
      <t xml:space="preserve">
</t>
    </r>
    <r>
      <rPr>
        <i/>
        <sz val="12"/>
        <color rgb="FFC00000"/>
        <rFont val="Times New Roman"/>
        <family val="1"/>
        <charset val="204"/>
      </rPr>
      <t>НЕОБХОДИМО ВСТАВЛЯТЬ СТРОКИ, ВСТАВЛЕННЫЕ НА ЛИСТЕ Ф.13,ПРОДЛИВАТЬ ФОРМУЛЫ</t>
    </r>
  </si>
  <si>
    <t>в сиреневых ячейках - формулы</t>
  </si>
  <si>
    <t>План по штукам уточнить у Жанны !!!</t>
  </si>
  <si>
    <t>BJ</t>
  </si>
  <si>
    <t>BK</t>
  </si>
  <si>
    <t>BM</t>
  </si>
  <si>
    <t>BN</t>
  </si>
  <si>
    <t>BO</t>
  </si>
  <si>
    <t>BP</t>
  </si>
  <si>
    <t>BQ</t>
  </si>
  <si>
    <t>BR</t>
  </si>
  <si>
    <t>BS</t>
  </si>
  <si>
    <t>CA</t>
  </si>
  <si>
    <t>CB</t>
  </si>
  <si>
    <t>CD</t>
  </si>
  <si>
    <t>CE</t>
  </si>
  <si>
    <t>CF</t>
  </si>
  <si>
    <t>CG</t>
  </si>
  <si>
    <t>CH</t>
  </si>
  <si>
    <t>CI</t>
  </si>
  <si>
    <t>CJ</t>
  </si>
  <si>
    <t>CR</t>
  </si>
  <si>
    <t>CS</t>
  </si>
  <si>
    <t>CU</t>
  </si>
  <si>
    <t>CV</t>
  </si>
  <si>
    <t>CW</t>
  </si>
  <si>
    <t>CX</t>
  </si>
  <si>
    <t>CY</t>
  </si>
  <si>
    <t>CZ</t>
  </si>
  <si>
    <t>DA</t>
  </si>
  <si>
    <t>DI</t>
  </si>
  <si>
    <t>DJ</t>
  </si>
  <si>
    <t>DL</t>
  </si>
  <si>
    <t>DM</t>
  </si>
  <si>
    <t>DN</t>
  </si>
  <si>
    <t>DO</t>
  </si>
  <si>
    <t>DP</t>
  </si>
  <si>
    <t>DQ</t>
  </si>
  <si>
    <t>DR</t>
  </si>
  <si>
    <t>Отклонение (по плановым и по группам) = факт (всего) минус сумма планов за отчет.период (накопит.итогом)</t>
  </si>
  <si>
    <t>Из ф.18!</t>
  </si>
  <si>
    <t>С листа ф.13</t>
  </si>
  <si>
    <t>"нд" всегда</t>
  </si>
  <si>
    <t>См примечание</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</si>
  <si>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</si>
  <si>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 в 2024году</t>
  </si>
  <si>
    <t>Отклонения от плановых показателей по итогам отчетного периода</t>
  </si>
  <si>
    <t xml:space="preserve">Причины отклонений </t>
  </si>
  <si>
    <t>План</t>
  </si>
  <si>
    <t>Факт</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</si>
  <si>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</si>
  <si>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</si>
  <si>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</si>
  <si>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</si>
  <si>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</si>
  <si>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</si>
  <si>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</si>
  <si>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</si>
  <si>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</si>
  <si>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</si>
  <si>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</si>
  <si>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</si>
  <si>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</si>
  <si>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</si>
  <si>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</si>
  <si>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</si>
  <si>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</si>
  <si>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</si>
  <si>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</si>
  <si>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</si>
  <si>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</si>
  <si>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</si>
  <si>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</si>
  <si>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</si>
  <si>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</si>
  <si>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</si>
  <si>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</si>
  <si>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</si>
  <si>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</si>
  <si>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</si>
  <si>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</si>
  <si>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</si>
  <si>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</si>
  <si>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</si>
  <si>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</si>
  <si>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</si>
  <si>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</si>
  <si>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</si>
  <si>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</si>
  <si>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</si>
  <si>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</si>
  <si>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</si>
  <si>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</si>
  <si>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</si>
  <si>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</si>
  <si>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7.1.</t>
  </si>
  <si>
    <t>7.2.</t>
  </si>
  <si>
    <t>7.3.</t>
  </si>
  <si>
    <t>7.4.</t>
  </si>
  <si>
    <t>7.5.</t>
  </si>
  <si>
    <t>7.6.</t>
  </si>
  <si>
    <t>7.7.</t>
  </si>
  <si>
    <t>7.8.</t>
  </si>
  <si>
    <t>7.9.</t>
  </si>
  <si>
    <t>проверка</t>
  </si>
  <si>
    <t>месяц ввода</t>
  </si>
  <si>
    <t>% отклонений</t>
  </si>
  <si>
    <t>Ф-ла сравнения</t>
  </si>
  <si>
    <t>№ ИП</t>
  </si>
  <si>
    <t>Причина отклонения</t>
  </si>
  <si>
    <t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t>
  </si>
  <si>
    <t>Отклонений нет</t>
  </si>
  <si>
    <t>Отклонений нет.</t>
  </si>
  <si>
    <t>Выполнение обязательств  по договору ТП №4899/06/23 от 23.10.2023. Объект туристической отрасли (гостиница, база отдыха, гостевой дом, прочее).</t>
  </si>
  <si>
    <t>Отклонение менее 5%.</t>
  </si>
  <si>
    <t>Выполнение обязательств  по договору ТП от 17.04.2023 № 2207/03/23</t>
  </si>
  <si>
    <t>P_23-1151</t>
  </si>
  <si>
    <t>Экономия по факту выполненных работ, объект введен.</t>
  </si>
  <si>
    <t>Выполнение обязательств  по договору ТП 6674/11/20 от 11.12.2020: нежилое здание.</t>
  </si>
  <si>
    <t>N_22-0358</t>
  </si>
  <si>
    <t>Выполнение обязательств  по договору ТП №3516/05/23 от 26.06.2023; Крытый ледовый комплекс в г.Гурьевске.</t>
  </si>
  <si>
    <t>Выполнение обязательств  по договору ТП №1771/02/24 от 02.04.2024. Объект торговли (магазин, торговый центр, прочее).</t>
  </si>
  <si>
    <t>Выполнение обязательств  по договорам ТП №12400/11/22-12405/11/22 от 16.12.2022; малоэтажная многоквартирная жилая застройка.</t>
  </si>
  <si>
    <t>Выполнение обязательств  по договору ТП №13548/12/22 от 05.04.2023 , объекты электросетевого хозяйства.</t>
  </si>
  <si>
    <t>Выполнение обязательств  по договорам ТП №7162/08/23 от 18.09.2023</t>
  </si>
  <si>
    <t>P_23-1137</t>
  </si>
  <si>
    <t>Выполнение обязательств  по договору ТП № 4917/06/24 от 30.07.2024; зарядная станция для электромобилей в количестве 10 шт.</t>
  </si>
  <si>
    <t>Выполнение обязательств по договору ТП № 61 7175/08/23 от 08.09.2023, объект туристической отрасли (гостиница, база отдыха, гостевой дом, прочее).</t>
  </si>
  <si>
    <t>Выполнение обязательств по договору ТП № 8148/09/23 от 01.02.2024; Многоэтажная жилая застройка.</t>
  </si>
  <si>
    <t>Договор ТП № 61 Объект туристической отрасли (гостиница, база отдыха, гостевой дом, прочее)</t>
  </si>
  <si>
    <t>Выполнение обязательств по договору ТП №7053/08/23 от 30.10.2023, молодежный образовательно-досуговый центр.</t>
  </si>
  <si>
    <t>Выполнение обязательств по договору ТП № 7053/08/23 от 30.10.2023, молодежный образовательно-досуговый центр.</t>
  </si>
  <si>
    <t>Выполнение обязательств по договору ТП от 07.04.2023 № 2402/03/23</t>
  </si>
  <si>
    <t>P_23-1150</t>
  </si>
  <si>
    <t>Выполнение обязательств по договору ТП №9362/09/21 д/с №1 от 29.10.2021; Общеобразовательная организация (учреждение) по адресу  Калининградская обл., Багратионовский район, Пятидорожное п., Красноармейская ул.</t>
  </si>
  <si>
    <t>Выполнение обязательств  по договору ТП 6256/06/22 от 12.12.2022, детский оздоровительный лагерь "Алые паруса".</t>
  </si>
  <si>
    <t>Выполнение обязательств по договору ТП№3349/05/23 от 25.05.2023, многоэтажная жилая застройка.</t>
  </si>
  <si>
    <t>Выполнение обязательств по договору ТП № 1926/03/23 от 06.06.2023, многоэтажная жилая застройка.</t>
  </si>
  <si>
    <t>Выполнение обязательств по договору ТП №10953/09/22 д/с № 1 от 26.02.2024; Малоэтажная многоквартирная жилая застройка.</t>
  </si>
  <si>
    <t>Выполнение обязательств  по договору ТП № 6925/06/22 от 15.08.2022.</t>
  </si>
  <si>
    <t>Выполнение обязательств  по договору ТП от 03.05.2023 № 2428/04/23, от 24.11.2023 № 7792/09/23, № 7793/09/23, 7796/09/23, № 7798/09/23.</t>
  </si>
  <si>
    <t>P_23-1152</t>
  </si>
  <si>
    <t>Выполнение обязательств по договору ТП №12629/12/21 от 18.01.2022; многоэтажная жилая застройка.</t>
  </si>
  <si>
    <t>Выполнение обязательств  по договору ТП №2501/04/23 от 19.04.2023. Автостоянка, здания автостоянки.</t>
  </si>
  <si>
    <t>Выполнение обязательств по договору ТП 2796/04/21 от 26.05.2021, многоквартирный жилой дом.</t>
  </si>
  <si>
    <t>N_21-1307</t>
  </si>
  <si>
    <t xml:space="preserve">Выполнение обязательств по договору ТП №9829/10/21 д/с №1 от 30.03.2022, многоквартирный жилой дом. </t>
  </si>
  <si>
    <t>Выполнение обязательств по договору ТП №3383/05/23 от 15.05.2023; физкультурно-оздоровительный комплекс с бассейном.</t>
  </si>
  <si>
    <t>Выполнение обязательств по договору ТП №1570/04/20 от 08.05.2020, д/с № 2 от 12.07.2023; Физкультурно-оздоровительный комплекс (ФОК).</t>
  </si>
  <si>
    <t>N_22-1112</t>
  </si>
  <si>
    <t>Выполнение обязательств по договору ТП №7788/12/20 от 01.02.2021, №2020/03/22 от 28.03.2022; многоквартирные жилые дома.</t>
  </si>
  <si>
    <t>Выполнение обязательств по договору ТП №912/02/20 от 06.05.2020, д/с № 2 от 24.11.2021; многоквартирные жилые дома.</t>
  </si>
  <si>
    <t>Выполнение обязательств по договору ТП № 2395/03/23 от 22.06.2023. Строительство нового корпуса общеобразовательной «Школы будущего» по ул. Анны Бариновой, д.1, пос. Большое Исаково, Гурьевского МО.</t>
  </si>
  <si>
    <t>Выполнение обязательств по договору ТП от 17.11.2022 № 12095/10/22, № 12096/10/22</t>
  </si>
  <si>
    <t>Р_23-0194</t>
  </si>
  <si>
    <t>Выполнение обязательств по договору ТП № 11359/10/22 от 23.08.2023.Э ПУ ж.д. моста через реку Преголь.</t>
  </si>
  <si>
    <t>Договор ТП № 13214/12/22 от 12.12.2022. Реконструкция МАОУ СОШ № 1 в городе Светлогорске, Калининградской области.</t>
  </si>
  <si>
    <t>Выполнение обязательств по договору ТП от 29.08.2022 № 7520/07/22</t>
  </si>
  <si>
    <t>Р_23-0473</t>
  </si>
  <si>
    <t>Выполнение обязательств  по договору ТП №3407/05/23 от 18.05.2023; Объект торговли (магазин, торговый центр).</t>
  </si>
  <si>
    <t>Выполнение обязательств  по договору ТП №8662/10/23 от 15.11.2023; Объект сельскохозяйственного производства.</t>
  </si>
  <si>
    <t>Плановый объект 2024 года, не введенный по причине продления периода выполнения мероприятий по технологическому присоединению.</t>
  </si>
  <si>
    <t>Плановый объект 2024 года, не введенный по причине продления периодавыполнения мероприятий по технологическому присоединению.</t>
  </si>
  <si>
    <t>Отклонение от плана из-за длительных сроков оформления земельно-правовых отношений с собственником на участке строительства ВЛ 110 кВ. Стоимость проекта откорректирована с учетом новых договоров.  Инвестиционный проект включен в целях исполнения договора ТП от 13.02.2023 № 11263/11/21.</t>
  </si>
  <si>
    <t xml:space="preserve">
Отклонение от плана из-за длительных сроков оформления земельно-правовых отношений с собственником на участке строительства ВЛ 110 кВ. Стоимость проекта откорректирована с учетом новых договоров.  Инвестиционный проект включен в целях исполнения договора ТП от 13.02.2023 № 11263/11/21.</t>
  </si>
  <si>
    <t>Выполнение обязательств  по договору ТП №208/03/09 д/с № 8 от 27.04.2024; ПС О-59 "Прибрежная".</t>
  </si>
  <si>
    <t>O_24</t>
  </si>
  <si>
    <t>Невыполнение плана обусловлено длительнм согласованием проектно-сметной документации. Проектно-сметная документация проходит негосударственную экспертизу.</t>
  </si>
  <si>
    <t>N_22-1358</t>
  </si>
  <si>
    <t>N_22-1348</t>
  </si>
  <si>
    <t>Плановый объект 2024 года, не введенный по причине длительного срока поставки оборудования из-за логистических проблем в Калининградской области.</t>
  </si>
  <si>
    <t xml:space="preserve"> Увеличение срока реализации обусловлено невыполнением плана 2024 года по причине длительного срока поставки оборудования из-за логистических проблем в Калининградской области.</t>
  </si>
  <si>
    <r>
      <rPr>
        <sz val="12"/>
        <color rgb="FFC00000"/>
        <rFont val="Times New Roman"/>
        <family val="1"/>
        <charset val="204"/>
      </rPr>
      <t>Отклонение обусловлено переносом реализации проекта на 2025 год???</t>
    </r>
    <r>
      <rPr>
        <sz val="12"/>
        <color rgb="FF0000FF"/>
        <rFont val="Times New Roman"/>
        <family val="1"/>
        <charset val="204"/>
      </rPr>
      <t xml:space="preserve"> В связи с отсутствием возможности строительства ВЛ 15 кВ выполнена корректировка технического задания на прокладку КЛ 15 кВ с дополнительным объемом работ по согласованию трассы с собственниками земельных участков.</t>
    </r>
  </si>
  <si>
    <t>В связи с отсутствием возможности строительства ВЛ 15 кВ выполнена корректировка технического задания на прокладку КЛ 15 кВ с дополнительным объемом работ по согласованию трассы с собственниками земельных участков</t>
  </si>
  <si>
    <t>N_22-1346</t>
  </si>
  <si>
    <t>H_17-1426</t>
  </si>
  <si>
    <t>N_22-1265</t>
  </si>
  <si>
    <t>N_22-1336</t>
  </si>
  <si>
    <t>N_22-1261</t>
  </si>
  <si>
    <t>N_22-1263</t>
  </si>
  <si>
    <t>N_22-1266</t>
  </si>
  <si>
    <t>N_22-1267</t>
  </si>
  <si>
    <t>N_22-1268</t>
  </si>
  <si>
    <t>N_22-1317</t>
  </si>
  <si>
    <t>Выполнение мероприятий по выносу (переустройству) объектов АО "Россети Янтарь" № 78/115/20 от 03.03.2021, ДС № 1 от 27.05.2021, ДС № 2 от 02.09.2024, ДС № 3 от 25.10.2024.</t>
  </si>
  <si>
    <t>Выполнение мероприятий по выносу (переустройству) объектов АО "Россети Янтарь" № 33/115/24 от 05.07.2024, ДС № 1 от 08.07.2024.</t>
  </si>
  <si>
    <t>Выполнение мероприятий по выносу (переустройству) объектов АО "Россети Янтарь"от 29.08.2023 № 72/115/23.</t>
  </si>
  <si>
    <t>Соглашение о компенсации от 04.04.2023 № 25/115/23, мероприятия по выносу (переустройству) объектов АО "Россети Янтарь".</t>
  </si>
  <si>
    <t>Соглашение о компенсации расходов, связанных с переустройством объектов от 09.03.2023 № 3/115/23.</t>
  </si>
  <si>
    <t>Договор о выполнении мероприятий по выносу (переустройству) объектов АО "Россети Янтарь" № 125/115/22 от 06.10.2022.</t>
  </si>
  <si>
    <t>Соглашение о компенсации № 68/115/22 от 13.07.2022 (мероприятия по выносу (переустройству) объектов АО "Россети Янтарь").</t>
  </si>
  <si>
    <t>Соглашение о компенсации № 110/115/23 от 11.12.2023 - мероприятия по выносу (переустройству) объектов АО "Россети Янтарь".</t>
  </si>
  <si>
    <t>Соглашение о компенсации № 80/115/20 от 02.03.2021, мероприятия по выносу (переустройству) объектов АО "Янтарьэнерго".</t>
  </si>
  <si>
    <t>Соглашение о компенсации от 03.03.2023 № 157/115/22 - мероприятия по выносу (переустройству) объектов АО "Россети Янтарь".</t>
  </si>
  <si>
    <t>Договор о выполнении мероприятий по выносу (переустройству) объектов АО "Россети Янтарь" от 29.01.2024 № 01/115/24 с ООО «Рома-Инвест».</t>
  </si>
  <si>
    <t>P_24-0186</t>
  </si>
  <si>
    <t>Договор о выполнении мероприятий по выносу (переустройству) объектов АО "Россети Янтарь" № 88/115/23 от 29.11.2023, ДС № 1 от 13.12.2023 с ГБУК "Калиниградский областной музей янтаря".</t>
  </si>
  <si>
    <t>P_23-1968</t>
  </si>
  <si>
    <t>Соглашение о компенсации от 05.08.2024 № 40/115/24 с Огиенко Виктором Дмитриевичем - мероприятия по выносу (переустройству) объектов АО "Россети Янтарь".</t>
  </si>
  <si>
    <t>P_24-0988</t>
  </si>
  <si>
    <t>Договор о выполнении мероприятий по выносу (переустройству) объектов АО "Россети Янтарь" № 53/115/23 от 29.06.2023, ДС № 1 от 03.07.2023, ДС № 2 06/02/2025 с ООО "СЗ "Дружный".</t>
  </si>
  <si>
    <t>P_23-1130</t>
  </si>
  <si>
    <t>Договор о выполнении мероприятий по выносу (переустройству) объектов АО "Россети Янтарь" от 27.04.2024 № 25/115/24 с АО «ОтделИнтерСтрой39».</t>
  </si>
  <si>
    <t>P_24-0644</t>
  </si>
  <si>
    <t>Договор о выполнении мероприятий по выносу (переустройству) объектов АО "Россети Янтарь" № 88/115/23 от 29.11.2023, ДС № 1 от 13.12.2023.</t>
  </si>
  <si>
    <t>P_22-1933</t>
  </si>
  <si>
    <t>Договор о выполнении мероприятий по выносу (переустройству) объектов АО "Россети Янтарь" № 45/115/24 от 23.07.2024.</t>
  </si>
  <si>
    <t>P_24-0916</t>
  </si>
  <si>
    <t>Соглашение о компенсации № 57/115/21 от 05.07.2021 с ООО "Петро-СтройПодряд" (мероприятия по выносу (переустройству) объектов АО "Россети Янтарь").</t>
  </si>
  <si>
    <t>M_21-1130</t>
  </si>
  <si>
    <t>Повышение надежности оказываемых услуг в сфере электроэнергетики. Выполнение Представления Прокуратуры Российской федерации от 27.09.2023 № 353ж-2022/20270008/Прдп-56-23.</t>
  </si>
  <si>
    <t>N_19-1078</t>
  </si>
  <si>
    <t>N_48-0,4зам-25</t>
  </si>
  <si>
    <t>N_48-0,4уст-25</t>
  </si>
  <si>
    <t>N_48-0,4разв-25</t>
  </si>
  <si>
    <t>N_48-15уст-25</t>
  </si>
  <si>
    <t>N_48-15устПКУ-25</t>
  </si>
  <si>
    <t>N_181-2</t>
  </si>
  <si>
    <t>N_181-4</t>
  </si>
  <si>
    <t>N_181-32</t>
  </si>
  <si>
    <r>
      <rPr>
        <sz val="12"/>
        <color rgb="FFC00000"/>
        <rFont val="Times New Roman"/>
        <family val="1"/>
        <charset val="204"/>
      </rPr>
      <t>Плановый объект 2024 года.</t>
    </r>
    <r>
      <rPr>
        <sz val="12"/>
        <color rgb="FF0000FF"/>
        <rFont val="Times New Roman"/>
        <family val="1"/>
        <charset val="204"/>
      </rPr>
      <t xml:space="preserve"> Отклонение обусловлено переносом реализации проекта на 2025 год из-за  длительной поставки оборудования.</t>
    </r>
  </si>
  <si>
    <t>Отклонение обусловлено переносом реализации проекта на 2025 год из-за  длительной поставки оборудования.</t>
  </si>
  <si>
    <t>O_24-0730</t>
  </si>
  <si>
    <t>Перенос сроков ввода объекта  обусловлен долгими сроками поставки оборудования паромной переправой в Калининградскую область.</t>
  </si>
  <si>
    <t>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t>
  </si>
  <si>
    <t>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t>
  </si>
  <si>
    <t>Досрочная поставка. Объект введен в ОФ.</t>
  </si>
  <si>
    <t>O_24-0794</t>
  </si>
  <si>
    <t>Отклонение обусловлено длительным согласованием трассы ЛЭП с собственниками земельных участков в 2024 году.</t>
  </si>
  <si>
    <t>O_24-0140</t>
  </si>
  <si>
    <t>O_24-0139</t>
  </si>
  <si>
    <t>O_24-0138</t>
  </si>
  <si>
    <t>O_24-0181</t>
  </si>
  <si>
    <t>O_24-0108</t>
  </si>
  <si>
    <t>O_24-0182</t>
  </si>
  <si>
    <t>Принятие безхозяйных объектов электросетевого хозяйства Калининградской области на баланс АО "Россети Янтарь"в судебном порядке.</t>
  </si>
  <si>
    <t>P_140-283</t>
  </si>
  <si>
    <t>N_92-2-25</t>
  </si>
  <si>
    <t>N_92-9-25</t>
  </si>
  <si>
    <t>N_92-15-25</t>
  </si>
  <si>
    <t>N_92-24-25</t>
  </si>
  <si>
    <t>N_92-29-25</t>
  </si>
  <si>
    <t>L_20-0478</t>
  </si>
  <si>
    <t>N_99-комп-25</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</si>
  <si>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спутниковой связью оперативного персонала ПС 110, 330 кВ, а также оперативного персонала ЦУС.</t>
  </si>
  <si>
    <t>P_99-св-25</t>
  </si>
  <si>
    <t>Досрочная поставка оборудования.</t>
  </si>
  <si>
    <t>N_99-прис-25</t>
  </si>
  <si>
    <t>N_99-приб-25</t>
  </si>
  <si>
    <t>N_22-1362</t>
  </si>
  <si>
    <t xml:space="preserve">Реализация проекта перенесена на 2026 год в связи с секвестированием источников ИПР в целях стабилизации финансово-экономической ситуации.
</t>
  </si>
  <si>
    <t>N_22-1238</t>
  </si>
  <si>
    <t>N_22-1239</t>
  </si>
  <si>
    <t>N_22-1240</t>
  </si>
  <si>
    <t>N_22-1241</t>
  </si>
  <si>
    <t>O_НМА-15-5</t>
  </si>
  <si>
    <t>N_НМА15-3</t>
  </si>
  <si>
    <t>L_HMA8-4</t>
  </si>
  <si>
    <t>Монтаж счетчика водомерного для холодной воды для санатория-профилактория "Энергетик": 
Замена счетчика воды (с допуском до 31.12.2024) на одноструйный турбинный класса (поверка до 25.10.2030).</t>
  </si>
  <si>
    <t>P_25-0246</t>
  </si>
  <si>
    <t>0.5</t>
  </si>
  <si>
    <t>0.6</t>
  </si>
  <si>
    <t>16-0246</t>
  </si>
  <si>
    <t>Технологическое присоединение энергопринимающих устройств потребителей максимальной мощностью до 150 кВт включительно, всего</t>
  </si>
  <si>
    <t>16-0247</t>
  </si>
  <si>
    <t>Строительство ТП 15/0,4 кВ, ЛЭП 15 кВ от ВЛ 15 кВ № 15-022 (инв. № 5114658), ЛЭП 15 кВ от ЗРУ 15 кВ ПС 110 кВ О-47 Борисово, организация системы учета электроэнергии в п. Луговое Гурьевского района</t>
  </si>
  <si>
    <t>Реконструкция ТП-674 (инв.№ 5460022), организация системы учета электроэнергии по пр-ту Победы в г. Калининграде</t>
  </si>
  <si>
    <t>Строительство ЛЭП 15 кВ от ВЛ 15 кВ №15-490, организация системы учета электроэнергии в пос. Ушаково Черняховского р-она</t>
  </si>
  <si>
    <t>Строительство ТП 15/0,4 кВ, ЛЭП 15 кВ от ВЛ 15-189, организация системы учета электроэнергии г. Багратионовск, ул. Кирпичная</t>
  </si>
  <si>
    <t>Строительство 2-х ТП 15/0,4 кВ, ЛЭП 15 кВ от КЛ 15-040 (инв. № 5113977), ЛЭП 15 кВ от КЛ 15-323 (инв. № 5115837), ЛЭП 0,4 кВ г. Светлогорск, п. Отрадное, пр-кт Калининградский</t>
  </si>
  <si>
    <t>Строительство ЛЭП 0,4 кВ от ТП 353-01, организация системы учета электроэнергии в г. Калининграде, ул. Каблукова</t>
  </si>
  <si>
    <t>Строительство ТП 15/0,4 кВ, 2-х участков ЛЭП 15 кВ от ПС 110/15 кВ "Индустриальная" до ТП новая в г. Черняховске</t>
  </si>
  <si>
    <t>Строительство КТП 10/0,4 кВ, КЛ-10 кВ, КЛ-0,4 кВ по ул. Cогласия - ул. И. Сусанина в г. Калининграде</t>
  </si>
  <si>
    <t>Строительство ЛЭП 0,4 кВ (ТП 122), с установкой СП 0,4 кВ (нового), дооборудование ТП 122 (инв.№ 5048208), организация систем учета электроэнергии по ул. Полевой в г. Немане</t>
  </si>
  <si>
    <t>1.1.4.1</t>
  </si>
  <si>
    <t>1.1.4.2</t>
  </si>
  <si>
    <t>Реконструкция ПС 110 кВ О-24 Гурьевск с заменой силовых трансформаторов Т-1, Т-2 110 кВ мощностью 2х25 МВА на трансформаторы мощностью 2х40 МВА (с приростом 30 МВА)</t>
  </si>
  <si>
    <t>Техническое перевооружение строительной части ПС 110 кВ О-11 Ленинградская с заменой бетонных стоек 110 кВ</t>
  </si>
  <si>
    <t>Техническое перевооружение ПС 110 кВ О-11 Ленинградская с заменой ДГК 10 кВ в количестве 4 штук</t>
  </si>
  <si>
    <t>Техническое перевооружение ПС 110 кВ О-30 Московская с заменой ДГК 10 кВ в количестве 4 штук</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</si>
  <si>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</si>
  <si>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Реконструкция ВЛ 15 кВ ВЛ 15-47 протяженностью 1,907 км</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</si>
  <si>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</si>
  <si>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Реконструкция отпайки к ТП 041-05 ВЛ 15 кВ ВЛ 15-041 протяженностью 1410 м в п. Тихореченское Балтийского ГО</t>
  </si>
  <si>
    <t>Реконструкция ВЛ 15 кВ № 15-038 протяженностью 1820 м, замена участков ВЛ на КЛ протяженностью протяжённостью 1635 м в п. Романово Зеленоградского ГО</t>
  </si>
  <si>
    <t>Реконструкция ВЛ 15 кВ № 15-036 протяжённостью 2100 м, замена участков ВЛ на КЛ протяженностью протяжённостью 100 м в Зеленоградском ГО</t>
  </si>
  <si>
    <t>Реконструкция ВЛ 15 кВ № 15-050 протяжённостью 6700 м, замена участков ВЛ на КЛ протяженностью 100 м в Зеленоградском ГО</t>
  </si>
  <si>
    <t>Реконструкция ВЛ 15 кВ № 15-114 с заменой ВЛ в КЛ протяжённостью 6700 м в Светловском ГО</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</si>
  <si>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</si>
  <si>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Переустройство (вынос) ВЛ 15-215 ответвления к ТП 215-13 (инв.511526202) в п.Чехово Багратионосвкого МО</t>
  </si>
  <si>
    <t>Переустройство (вынос) КЛ 10 кВ 272-833 (инв. №№ 542879514, 542879804) на пл. Маршала Василевского в г. Калининграде</t>
  </si>
  <si>
    <t>Переустройство (вынос) ВЛ 0,4 кВ Л-1 (инв. 500763901) от ТП 24-03 в п. Никольское Краснознаменского МО</t>
  </si>
  <si>
    <t>Переустройство (вынос) КВЛ 15-250 отпайки к ТП 250-14 (инв.511625106), КЛ 0,4 кВ от ТП 003-27 до СП-1 (инв.511626501), КЛ 0,4 кВ от ТП 003-27 до СП-2, (инв.511626501) в п.Дружный Гурьевского МО</t>
  </si>
  <si>
    <t>Переустройство (вынос) КВЛ 15-085 (инв.511398903) по ул. Рензаева- ул. Комсомольская в г. Пионерский Пионерского ГО</t>
  </si>
  <si>
    <t>Переустройство (вынос)  ВЛ 0, 4 кВ (Л-2) от ТП 262-04 (инв. №511579904)  в п. Большое Исаково Гурьевский ГО</t>
  </si>
  <si>
    <t>Переустройство (вынос) ВЛ 0,4 кВ Л-7 (инв.511558402) от ТП 328-01 по ул. Зеленой в г. Зеленоградске Зеленоградского МО</t>
  </si>
  <si>
    <t>Переустройство КЛ 15-351 (инв.511648501), КЛ 15-352 (инв.511648601) в г. Калининград, ул. Каблукова</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</si>
  <si>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</si>
  <si>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«Установка приборов учета, класс напряжения 0,22 (0,4) кВ, всего, в том числе:»</t>
  </si>
  <si>
    <t>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</si>
  <si>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t>
  </si>
  <si>
    <t>Создание узлов учета электроэнергии на ТП 6(15)/0,4кВ АО «Россети Янтарь» с интеграцией в систему сбора и передачи данных (64 приборов учета электроэнергии)</t>
  </si>
  <si>
    <t>«Установка приборов учета, класс напряжения 6 (10) кВ, всего, в том числе:»</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</si>
  <si>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</si>
  <si>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</si>
  <si>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</si>
  <si>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</si>
  <si>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</si>
  <si>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</si>
  <si>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</si>
  <si>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</si>
  <si>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</si>
  <si>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</si>
  <si>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</si>
  <si>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</si>
  <si>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</si>
  <si>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</si>
  <si>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</si>
  <si>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регистрации аварийных процессов и событий в составе СОТИАССО ПС 110 кВ О-30 Московская</t>
  </si>
  <si>
    <t>Строительство ЛЭП 0,4 кВ протяженностью 0,1 км с установкой 1 электрозарядной станции в 2025 году для электромобилей на территории Калининградской области</t>
  </si>
  <si>
    <t>Разукрупнение сетей ВЛ 0,4 кВ от ТП 15/0,4 кВ 181-01 со строительством двух дополнительных СТП 15/0,4 кВ 160 кВА с переподключением части ВЛ 0,4 кВ от ТП 181-01 на вновь построенные ТП, строительство ЛЭП 15 кВ протяженностью 235 м, КЛ 15 кВ протяженностью 360 м, двухцепных участков ВЛИ 0,4 кВ протяженностью 95 м, реконструкция ВЛ 0,4 кВ от ТП 181-01 протяженностью 1025 м, демонтаж ВЛ 0,4 кВ от ТП 181-01 протяженностью 126 м в п. Совхозное Багратионовского муниципального округа</t>
  </si>
  <si>
    <t>Разукрупнение сетей ВЛ 0,4 кВ от ТП 15/0,4 кВ 145-05 со строительством дополнительной МТП 15/0,4 кВ 160 кВА с переподключением части ВЛ 0,4 кВ от ТП 145-05 на вновь построенную ТП, строительство ЛЭП 15 кВ протяженностью 400 м, ВЛИ 0,4 кВ протяженностью 20 м, демонтаж ВЛ 0,4 кВ от ТП 145-05 протяженностью 12 м в п. Отрадное Гурьевского муниципального округа</t>
  </si>
  <si>
    <t>Строительство БКТП 15/0,4 кВ с трансформатором мощностью 250 кВА взамен существующей ТП 15/0,4 кВ 046-25 с трансформатором 160 кВА, ВЛ 0,4 кВ протяженностью 212 м, реконструкция ВЛ 0,4 кВ Л-2 от ТП 046-25 протяженностью 1394 м, демонтаж ВЛ 0,4 кВ Л-2 от ТП 046-25 протяженностью 132 м в п. Тростники Гурьевского района</t>
  </si>
  <si>
    <t>Перевод питания ТП 15/0,4 кВ № 28-11, 28-01 и 28-03 от ВЛ 15 кВ 15-28 на ВЛ 15 кВ 15-490 со строительством ВЛ 15 кВ 2,3 км и демонтажем ВЛ 15 кВ 15-28 протяженностью 2,7 км в п. Пушкарево Черняховского МО</t>
  </si>
  <si>
    <t>Разукрупнение сетей ВЛ 0,4 кВ от ТП 15/0,4 кВ 009-01 со строительством дополнительной СТП 15/0,4 кВ 100 кВА с переподключением части ВЛ 0,4 кВ от ТП 009-01 на вновь построенную ТП, строительство ВЛ 15 кВ протяженностью 35 м, ВЛИ 0,4 кВ протяженностью 50 м, реконструкция ВЛ 0,4 кВ от ТП 009-01 протяженностью 376 м, демонтаж ВЛ 0,4 кВ от ТП 009-01 протяженностью 354 м в п. Косатухино Багратионовского муниципального округа</t>
  </si>
  <si>
    <t>Разукрупнение ВЛ 15 кВ 15-06 со строительством ВЛ 15 кВ от резервной ячейки ПС 110 кВ Нивенская протяженностью 1,7 км с установкой делительного выключателя и переводом отпайки ВЛ 15 кВ 15-06 к ТП 06-57 от ВЛ 15 кВ новой в Гурьевском МО</t>
  </si>
  <si>
    <t>1.5</t>
  </si>
  <si>
    <t>1.6</t>
  </si>
  <si>
    <t>Принятие безхозяйных объектов электросетевого хозяйства Калининградской области на баланс АО "Россети Янтарь"в судебном порядке (распоряжение 165 от 27.01.25)</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</si>
  <si>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</si>
  <si>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2025 г. девятнадцати легковых автомобилей для перевозки административно-технического, ремонтного и оперативного персонала</t>
  </si>
  <si>
    <t>Покупка в 2025 г. одного автокрана грузоподъемностью 25 тонн на автомобильном шасси для выполнения погрузо-разгрузочных работ</t>
  </si>
  <si>
    <t>Покупка в 2025 г. одного многофункционального крана-манипулятора на автомобильном шасси для выполнения погрузо-разгрузочных работ</t>
  </si>
  <si>
    <t>Покупка в 2025 г. одного мини-экскаватора на гусеничном ходу для проведения земляных работ</t>
  </si>
  <si>
    <t>Разработка и внедрение системы оперативного управления работами ("Цифровой электромонтер")</t>
  </si>
  <si>
    <t>Приобретение серверного оборудования и оргтехники в 2025 году (сервер - 1 шт., МФУ формат А3 - 4 шт., ноутбук - 10 шт., рабочая станция - 33 шт., кабельный тестер - 1 шт.)</t>
  </si>
  <si>
    <t>Поставка спутникового оборудования для нужд АО «Россети Янтарь» (спутниковый телефон - 41 шт.)</t>
  </si>
  <si>
    <t>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</si>
  <si>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t>
  </si>
  <si>
    <t>Модернизация внутриобъектовой связи на объектах АО «Россети Янтарь» ПС 330 кВ О-1 Центральная, Северная 330, Советск 330</t>
  </si>
  <si>
    <t>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t>
  </si>
  <si>
    <t>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t>
  </si>
  <si>
    <t>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t>
  </si>
  <si>
    <t>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t>
  </si>
  <si>
    <t>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t>
  </si>
  <si>
    <t>Развитие функционала технологической интеграционной платформы АО "Россети Янтарь" с внедрением дополнительных потоков (3 этап)</t>
  </si>
  <si>
    <t>Развитие функционала действующей системы управления производственными активами АО "Янтарьэнерго" (4 этап)</t>
  </si>
  <si>
    <t>Монтаж счетчика водомерного для санатория-профилактория "Энергетик"</t>
  </si>
  <si>
    <t>1 кв_2025</t>
  </si>
  <si>
    <t>Ввод в 2024</t>
  </si>
  <si>
    <t>Февраль</t>
  </si>
  <si>
    <t>Март</t>
  </si>
  <si>
    <t>Был в отчете за 2023, должны ввести в 4 кв.2024</t>
  </si>
  <si>
    <t>Январь</t>
  </si>
  <si>
    <t>Частичный ввод в 2024</t>
  </si>
  <si>
    <t>план (б)</t>
  </si>
  <si>
    <t>план (в)</t>
  </si>
  <si>
    <t>план</t>
  </si>
  <si>
    <t>внепл.</t>
  </si>
  <si>
    <t>план 2024г.</t>
  </si>
  <si>
    <t>Всего введено в основные фонды в 2025 году</t>
  </si>
  <si>
    <t>за I квартал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</si>
</sst>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quot;_-;\-* #,##0\ &quot;₽&quot;_-;_-* &quot;-&quot;\ &quot;₽&quot;_-;_-@_-"/>
    <numFmt numFmtId="41" formatCode="_-* #,##0\ _₽_-;\-* #,##0\ _₽_-;_-* &quot;-&quot;\ _₽_-;_-@_-"/>
    <numFmt numFmtId="43" formatCode="_-* #,##0.00\ _₽_-;\-* #,##0.00\ _₽_-;_-* &quot;-&quot;??\ _₽_-;_-@_-"/>
    <numFmt numFmtId="165" formatCode="#,##0_ ;\-#,##0\ "/>
    <numFmt numFmtId="166" formatCode="#,##0.000"/>
  </numFmts>
  <fonts count="6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2"/>
      <name val="Arial"/>
      <family val="2"/>
      <charset val="204"/>
    </font>
    <font>
      <sz val="11"/>
      <color rgb="FF000000"/>
      <name val="SimSun"/>
      <family val="2"/>
      <charset val="204"/>
    </font>
    <font>
      <sz val="10"/>
      <name val="Arial Cyr"/>
      <charset val="204"/>
    </font>
    <font>
      <sz val="12"/>
      <color theme="1"/>
      <name val="Times New Roman"/>
      <family val="1"/>
      <charset val="204"/>
    </font>
    <font>
      <sz val="14"/>
      <color rgb="FFC00000"/>
      <name val="Times New Roman"/>
      <family val="1"/>
      <charset val="204"/>
    </font>
    <font>
      <sz val="12"/>
      <color rgb="FF0000CC"/>
      <name val="Times New Roman"/>
      <family val="1"/>
      <charset val="204"/>
    </font>
    <font>
      <i/>
      <sz val="14"/>
      <color rgb="FFC00000"/>
      <name val="Times New Roman"/>
      <family val="1"/>
      <charset val="204"/>
    </font>
    <font>
      <b/>
      <sz val="12"/>
      <color rgb="FFC00000"/>
      <name val="Arial Narrow"/>
      <family val="2"/>
      <charset val="204"/>
    </font>
    <font>
      <b/>
      <sz val="12"/>
      <color rgb="FF0000CC"/>
      <name val="Arial Narrow"/>
      <family val="2"/>
      <charset val="204"/>
    </font>
    <font>
      <b/>
      <sz val="12"/>
      <color rgb="FF0000FF"/>
      <name val="Arial Narrow"/>
      <family val="2"/>
      <charset val="204"/>
    </font>
    <font>
      <b/>
      <i/>
      <sz val="14"/>
      <color rgb="FFC00000"/>
      <name val="Arial"/>
      <family val="2"/>
      <charset val="204"/>
    </font>
    <font>
      <b/>
      <i/>
      <sz val="10"/>
      <color rgb="FFC00000"/>
      <name val="Arial"/>
      <family val="2"/>
      <charset val="204"/>
    </font>
    <font>
      <b/>
      <i/>
      <sz val="14"/>
      <color rgb="FF0000FF"/>
      <name val="Arial"/>
      <family val="2"/>
      <charset val="204"/>
    </font>
    <font>
      <sz val="14"/>
      <name val="Times New Roman"/>
      <family val="1"/>
      <charset val="204"/>
    </font>
    <font>
      <sz val="16"/>
      <name val="Times New Roman"/>
      <family val="1"/>
      <charset val="204"/>
    </font>
    <font>
      <sz val="18"/>
      <name val="Calibri"/>
      <family val="2"/>
      <scheme val="minor"/>
    </font>
    <font>
      <b/>
      <sz val="14"/>
      <color rgb="FFC00000"/>
      <name val="Times New Roman"/>
      <family val="1"/>
      <charset val="204"/>
    </font>
    <font>
      <i/>
      <sz val="12"/>
      <color rgb="FFC00000"/>
      <name val="Times New Roman"/>
      <family val="1"/>
      <charset val="204"/>
    </font>
    <font>
      <b/>
      <i/>
      <sz val="14"/>
      <color rgb="FFFF0000"/>
      <name val="Arial"/>
      <family val="2"/>
      <charset val="204"/>
    </font>
    <font>
      <i/>
      <sz val="14"/>
      <color theme="1"/>
      <name val="Times New Roman"/>
      <family val="1"/>
      <charset val="204"/>
    </font>
    <font>
      <sz val="11"/>
      <color rgb="FFC00000"/>
      <name val="Calibri"/>
      <family val="2"/>
      <charset val="204"/>
      <scheme val="minor"/>
    </font>
    <font>
      <sz val="11"/>
      <name val="Times New Roman"/>
      <family val="1"/>
      <charset val="204"/>
    </font>
    <font>
      <sz val="14"/>
      <color rgb="FFFF0000"/>
      <name val="Times New Roman"/>
      <family val="1"/>
      <charset val="204"/>
    </font>
    <font>
      <b/>
      <sz val="12"/>
      <color rgb="FF0000FF"/>
      <name val="Arial"/>
      <family val="2"/>
      <charset val="204"/>
    </font>
    <font>
      <b/>
      <i/>
      <sz val="12"/>
      <color rgb="FFC00000"/>
      <name val="Arial"/>
      <family val="2"/>
      <charset val="204"/>
    </font>
    <font>
      <b/>
      <sz val="12"/>
      <color rgb="FFC00000"/>
      <name val="Times New Roman"/>
      <family val="1"/>
      <charset val="204"/>
    </font>
    <font>
      <sz val="11"/>
      <color rgb="FF333333"/>
      <name val="Calibri"/>
      <family val="2"/>
      <scheme val="minor"/>
    </font>
    <font>
      <sz val="11"/>
      <name val="Calibri"/>
      <family val="2"/>
      <scheme val="minor"/>
    </font>
    <font>
      <sz val="11"/>
      <color rgb="FFC00000"/>
      <name val="Calibri"/>
      <family val="2"/>
      <scheme val="minor"/>
    </font>
    <font>
      <sz val="16"/>
      <color rgb="FFC00000"/>
      <name val="Arial"/>
      <family val="2"/>
      <charset val="204"/>
    </font>
    <font>
      <sz val="12"/>
      <color rgb="FFC00000"/>
      <name val="Arial"/>
      <family val="2"/>
      <charset val="204"/>
    </font>
    <font>
      <b/>
      <sz val="11"/>
      <color rgb="FFC00000"/>
      <name val="Times New Roman"/>
      <family val="1"/>
      <charset val="204"/>
    </font>
    <font>
      <b/>
      <sz val="11"/>
      <color rgb="FFC00000"/>
      <name val="Arial Black"/>
      <family val="2"/>
      <charset val="204"/>
    </font>
    <font>
      <sz val="11"/>
      <color rgb="FFC00000"/>
      <name val="Times New Roman"/>
      <family val="1"/>
      <charset val="204"/>
    </font>
    <font>
      <sz val="12"/>
      <color rgb="FFC00000"/>
      <name val="Times New Roman"/>
      <family val="1"/>
      <charset val="204"/>
    </font>
    <font>
      <b/>
      <sz val="12"/>
      <color rgb="FFC00000"/>
      <name val="Arial"/>
      <family val="2"/>
      <charset val="204"/>
    </font>
    <font>
      <sz val="12"/>
      <color rgb="FF0000FF"/>
      <name val="Arial"/>
      <family val="2"/>
      <charset val="204"/>
    </font>
    <font>
      <b/>
      <sz val="12"/>
      <name val="Times New Roman"/>
      <family val="1"/>
      <charset val="204"/>
    </font>
    <font>
      <sz val="12"/>
      <color rgb="FF660066"/>
      <name val="Calibri"/>
      <family val="2"/>
      <charset val="204"/>
      <scheme val="minor"/>
    </font>
    <font>
      <sz val="14"/>
      <name val="Calibri"/>
      <family val="2"/>
      <scheme val="minor"/>
    </font>
    <font>
      <sz val="12"/>
      <name val="Calibri"/>
      <family val="2"/>
      <scheme val="minor"/>
    </font>
    <font>
      <i/>
      <sz val="12"/>
      <color theme="1"/>
      <name val="Arial"/>
      <family val="2"/>
      <charset val="204"/>
    </font>
    <font>
      <sz val="12"/>
      <color rgb="FF0000FF"/>
      <name val="Times New Roman"/>
      <family val="1"/>
      <charset val="204"/>
    </font>
    <font>
      <b/>
      <sz val="14"/>
      <color indexed="81"/>
      <name val="Tahoma"/>
      <family val="2"/>
      <charset val="204"/>
    </font>
    <font>
      <sz val="14"/>
      <color indexed="81"/>
      <name val="Tahoma"/>
      <family val="2"/>
      <charset val="204"/>
    </font>
    <font>
      <b/>
      <sz val="9"/>
      <color indexed="81"/>
      <name val="Tahoma"/>
      <family val="2"/>
      <charset val="204"/>
    </font>
    <font>
      <sz val="9"/>
      <color indexed="81"/>
      <name val="Tahoma"/>
      <family val="2"/>
      <charset val="204"/>
    </font>
    <font>
      <sz val="12"/>
      <color indexed="81"/>
      <name val="Tahoma"/>
      <family val="2"/>
      <charset val="204"/>
    </font>
    <font>
      <b/>
      <sz val="11"/>
      <color indexed="81"/>
      <name val="Tahoma"/>
      <family val="2"/>
      <charset val="204"/>
    </font>
    <font>
      <sz val="11"/>
      <color indexed="81"/>
      <name val="Tahoma"/>
      <family val="2"/>
      <charset val="204"/>
    </font>
    <font>
      <b/>
      <sz val="12"/>
      <color indexed="81"/>
      <name val="Tahoma"/>
      <family val="2"/>
      <charset val="204"/>
    </font>
    <font>
      <sz val="12"/>
      <color indexed="81"/>
      <name val="Arial"/>
      <family val="2"/>
      <charset val="204"/>
    </font>
    <font>
      <i/>
      <sz val="12"/>
      <name val="Arial"/>
      <family val="2"/>
      <charset val="204"/>
    </font>
    <font>
      <i/>
      <sz val="12"/>
      <name val="Arial Narrow"/>
      <family val="2"/>
      <charset val="204"/>
    </font>
    <font>
      <b/>
      <sz val="12"/>
      <name val="Arial Narrow"/>
      <family val="2"/>
      <charset val="204"/>
    </font>
    <font>
      <b/>
      <sz val="12"/>
      <name val="Calibri"/>
      <family val="2"/>
      <charset val="204"/>
      <scheme val="minor"/>
    </font>
  </fonts>
  <fills count="32">
    <fill>
      <patternFill patternType="none"/>
    </fill>
    <fill>
      <patternFill patternType="gray125"/>
    </fill>
    <fill>
      <patternFill patternType="solid">
        <fgColor theme="0"/>
        <bgColor indexed="64"/>
      </patternFill>
    </fill>
    <fill>
      <patternFill patternType="solid">
        <fgColor rgb="FFFFB9FF"/>
        <bgColor indexed="64"/>
      </patternFill>
    </fill>
    <fill>
      <patternFill patternType="solid">
        <fgColor theme="7" tint="0.59999389629810485"/>
        <bgColor indexed="64"/>
      </patternFill>
    </fill>
    <fill>
      <patternFill patternType="solid">
        <fgColor rgb="FFFDBCB5"/>
        <bgColor indexed="64"/>
      </patternFill>
    </fill>
    <fill>
      <patternFill patternType="solid">
        <fgColor rgb="FFFED6D2"/>
        <bgColor indexed="64"/>
      </patternFill>
    </fill>
    <fill>
      <patternFill patternType="solid">
        <fgColor rgb="FFFFDDFF"/>
        <bgColor indexed="64"/>
      </patternFill>
    </fill>
    <fill>
      <patternFill patternType="solid">
        <fgColor rgb="FFFFE7FF"/>
        <bgColor indexed="64"/>
      </patternFill>
    </fill>
    <fill>
      <patternFill patternType="solid">
        <fgColor rgb="FFFFA3FF"/>
        <bgColor indexed="64"/>
      </patternFill>
    </fill>
    <fill>
      <patternFill patternType="solid">
        <fgColor rgb="FFFFAFFF"/>
        <bgColor indexed="64"/>
      </patternFill>
    </fill>
    <fill>
      <patternFill patternType="solid">
        <fgColor rgb="FF0000FF"/>
        <bgColor indexed="64"/>
      </patternFill>
    </fill>
    <fill>
      <patternFill patternType="solid">
        <fgColor them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93FFD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71FF"/>
        <bgColor indexed="64"/>
      </patternFill>
    </fill>
    <fill>
      <patternFill patternType="solid">
        <fgColor rgb="FFFFD9FF"/>
        <bgColor indexed="64"/>
      </patternFill>
    </fill>
    <fill>
      <patternFill patternType="solid">
        <fgColor theme="3" tint="0.59999389629810485"/>
        <bgColor indexed="64"/>
      </patternFill>
    </fill>
    <fill>
      <patternFill patternType="solid">
        <fgColor rgb="FFFFEBFF"/>
        <bgColor indexed="64"/>
      </patternFill>
    </fill>
    <fill>
      <patternFill patternType="solid">
        <fgColor theme="4" tint="0.79998168889431442"/>
        <bgColor indexed="64"/>
      </patternFill>
    </fill>
    <fill>
      <patternFill patternType="solid">
        <fgColor rgb="FFFFFFCC"/>
        <bgColor indexed="64"/>
      </patternFill>
    </fill>
    <fill>
      <patternFill patternType="solid">
        <fgColor theme="7" tint="0.39997558519241921"/>
        <bgColor indexed="64"/>
      </patternFill>
    </fill>
    <fill>
      <patternFill patternType="solid">
        <fgColor rgb="FFBDFFF2"/>
        <bgColor indexed="64"/>
      </patternFill>
    </fill>
    <fill>
      <patternFill patternType="solid">
        <fgColor rgb="FFD5FFEE"/>
        <bgColor indexed="64"/>
      </patternFill>
    </fill>
    <fill>
      <patternFill patternType="solid">
        <fgColor rgb="FFFFFF99"/>
        <bgColor indexed="64"/>
      </patternFill>
    </fill>
    <fill>
      <patternFill patternType="solid">
        <fgColor rgb="FFFF99FF"/>
        <bgColor indexed="64"/>
      </patternFill>
    </fill>
    <fill>
      <patternFill patternType="solid">
        <fgColor rgb="FFFEDDDA"/>
        <bgColor indexed="64"/>
      </patternFill>
    </fill>
    <fill>
      <patternFill patternType="solid">
        <fgColor rgb="FF89FFC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auto="1"/>
      </top>
      <bottom/>
      <diagonal/>
    </border>
  </borders>
  <cellStyleXfs count="9">
    <xf numFmtId="0" fontId="0" fillId="0" borderId="0"/>
    <xf numFmtId="43" fontId="3" fillId="0" borderId="0" applyFont="0" applyFill="0" applyBorder="0" applyAlignment="0" applyProtection="0"/>
    <xf numFmtId="0" fontId="4" fillId="0" borderId="0"/>
    <xf numFmtId="0" fontId="3" fillId="0" borderId="0"/>
    <xf numFmtId="0" fontId="2" fillId="0" borderId="0"/>
    <xf numFmtId="0" fontId="6" fillId="0" borderId="0"/>
    <xf numFmtId="0" fontId="7" fillId="0" borderId="0"/>
    <xf numFmtId="0" fontId="1" fillId="0" borderId="0"/>
    <xf numFmtId="0" fontId="1" fillId="0" borderId="0"/>
  </cellStyleXfs>
  <cellXfs count="431">
    <xf numFmtId="0" fontId="0" fillId="0" borderId="0" xfId="0"/>
    <xf numFmtId="0" fontId="4" fillId="2" borderId="0" xfId="0" applyFont="1" applyFill="1" applyAlignment="1"/>
    <xf numFmtId="0" fontId="4" fillId="2" borderId="0" xfId="0" applyFont="1" applyFill="1" applyAlignment="1">
      <alignment horizontal="left" vertical="top"/>
    </xf>
    <xf numFmtId="0" fontId="4" fillId="2" borderId="0" xfId="0" applyFont="1" applyFill="1" applyAlignment="1">
      <alignment horizontal="center"/>
    </xf>
    <xf numFmtId="43" fontId="5" fillId="2" borderId="0" xfId="0" applyNumberFormat="1" applyFont="1" applyFill="1" applyAlignment="1">
      <alignment horizontal="center"/>
    </xf>
    <xf numFmtId="43" fontId="5" fillId="2" borderId="0" xfId="1" applyFont="1" applyFill="1" applyAlignment="1">
      <alignment horizontal="center"/>
    </xf>
    <xf numFmtId="0" fontId="4" fillId="2" borderId="0" xfId="2" applyFont="1" applyFill="1" applyBorder="1" applyAlignment="1">
      <alignment vertical="center"/>
    </xf>
    <xf numFmtId="0" fontId="4" fillId="2" borderId="0" xfId="0" applyFont="1" applyFill="1" applyAlignment="1">
      <alignment horizontal="left" vertical="center"/>
    </xf>
    <xf numFmtId="0" fontId="4" fillId="2" borderId="1" xfId="5" applyFont="1" applyFill="1" applyBorder="1" applyAlignment="1">
      <alignment horizontal="center" vertical="center"/>
    </xf>
    <xf numFmtId="0" fontId="4" fillId="2" borderId="1" xfId="2" applyFont="1" applyFill="1" applyBorder="1" applyAlignment="1">
      <alignment horizontal="center" vertical="center" textRotation="90" wrapText="1"/>
    </xf>
    <xf numFmtId="0" fontId="4" fillId="2" borderId="1" xfId="5" applyFont="1" applyFill="1" applyBorder="1" applyAlignment="1">
      <alignment horizontal="center" vertical="center" textRotation="90" wrapText="1"/>
    </xf>
    <xf numFmtId="0" fontId="4" fillId="2" borderId="1" xfId="6" applyFont="1" applyFill="1" applyBorder="1" applyAlignment="1">
      <alignment horizontal="left" wrapText="1" shrinkToFit="1"/>
    </xf>
    <xf numFmtId="0" fontId="4" fillId="2" borderId="1" xfId="6" applyFont="1" applyFill="1" applyBorder="1" applyAlignment="1">
      <alignment horizontal="center" wrapText="1" shrinkToFit="1"/>
    </xf>
    <xf numFmtId="4" fontId="4" fillId="2" borderId="1" xfId="0" applyNumberFormat="1" applyFont="1" applyFill="1" applyBorder="1" applyAlignment="1">
      <alignment horizontal="center"/>
    </xf>
    <xf numFmtId="3" fontId="4" fillId="2" borderId="1" xfId="0" applyNumberFormat="1" applyFont="1" applyFill="1" applyBorder="1" applyAlignment="1">
      <alignment horizontal="center"/>
    </xf>
    <xf numFmtId="4" fontId="4" fillId="2" borderId="1" xfId="6" applyNumberFormat="1" applyFont="1" applyFill="1" applyBorder="1" applyAlignment="1">
      <alignment horizontal="center" wrapText="1" shrinkToFit="1"/>
    </xf>
    <xf numFmtId="0" fontId="9" fillId="2" borderId="0" xfId="2" applyFont="1" applyFill="1" applyBorder="1" applyAlignment="1">
      <alignment vertical="center"/>
    </xf>
    <xf numFmtId="0" fontId="10" fillId="2" borderId="0" xfId="2" applyFont="1" applyFill="1" applyAlignment="1">
      <alignment horizontal="left" vertical="top"/>
    </xf>
    <xf numFmtId="0" fontId="11" fillId="2" borderId="0" xfId="0" applyFont="1" applyFill="1" applyAlignment="1">
      <alignment horizontal="left" vertical="top"/>
    </xf>
    <xf numFmtId="0" fontId="9" fillId="2" borderId="0" xfId="0" applyFont="1" applyFill="1" applyAlignment="1">
      <alignment horizontal="left" vertical="center"/>
    </xf>
    <xf numFmtId="0" fontId="12" fillId="2" borderId="0" xfId="2" applyFont="1" applyFill="1" applyBorder="1" applyAlignment="1">
      <alignment horizontal="center"/>
    </xf>
    <xf numFmtId="43" fontId="15" fillId="2" borderId="0" xfId="0" applyNumberFormat="1" applyFont="1" applyFill="1" applyAlignment="1">
      <alignment horizontal="center"/>
    </xf>
    <xf numFmtId="43" fontId="16" fillId="2" borderId="0" xfId="0" applyNumberFormat="1" applyFont="1" applyFill="1" applyAlignment="1">
      <alignment horizontal="center"/>
    </xf>
    <xf numFmtId="43" fontId="17" fillId="2" borderId="0" xfId="0" applyNumberFormat="1" applyFont="1" applyFill="1" applyAlignment="1">
      <alignment horizontal="center"/>
    </xf>
    <xf numFmtId="0" fontId="9" fillId="2" borderId="0" xfId="2" applyFont="1" applyFill="1" applyAlignment="1">
      <alignment horizontal="left" vertical="top"/>
    </xf>
    <xf numFmtId="0" fontId="9" fillId="2" borderId="0" xfId="2" applyFont="1" applyFill="1" applyBorder="1" applyAlignment="1">
      <alignment horizontal="left" vertical="center"/>
    </xf>
    <xf numFmtId="0" fontId="18" fillId="2" borderId="0" xfId="2" applyFont="1" applyFill="1" applyBorder="1"/>
    <xf numFmtId="0" fontId="19" fillId="2" borderId="0" xfId="2" applyFont="1" applyFill="1" applyBorder="1" applyAlignment="1">
      <alignment vertical="top"/>
    </xf>
    <xf numFmtId="0" fontId="19" fillId="2" borderId="0" xfId="2" applyFont="1" applyFill="1" applyBorder="1" applyAlignment="1"/>
    <xf numFmtId="0" fontId="18" fillId="2" borderId="0" xfId="0" applyFont="1" applyFill="1" applyAlignment="1">
      <alignment vertical="center"/>
    </xf>
    <xf numFmtId="0" fontId="18" fillId="2" borderId="0" xfId="2" applyFont="1" applyFill="1" applyAlignment="1">
      <alignment wrapText="1"/>
    </xf>
    <xf numFmtId="0" fontId="18" fillId="2" borderId="0" xfId="2" applyFont="1" applyFill="1" applyAlignment="1">
      <alignment horizontal="center"/>
    </xf>
    <xf numFmtId="0" fontId="18" fillId="2" borderId="0" xfId="2" applyFont="1" applyFill="1" applyBorder="1" applyAlignment="1"/>
    <xf numFmtId="0" fontId="20" fillId="2" borderId="0" xfId="0" applyFont="1" applyFill="1" applyAlignment="1"/>
    <xf numFmtId="0" fontId="18" fillId="2" borderId="0" xfId="2" applyFont="1" applyFill="1" applyAlignment="1">
      <alignment horizontal="left" vertical="top"/>
    </xf>
    <xf numFmtId="0" fontId="12" fillId="2" borderId="0" xfId="0" applyFont="1" applyFill="1" applyAlignment="1">
      <alignment vertical="center" wrapText="1"/>
    </xf>
    <xf numFmtId="0" fontId="18" fillId="2" borderId="0" xfId="2" applyFont="1" applyFill="1" applyBorder="1" applyAlignment="1">
      <alignment vertical="center"/>
    </xf>
    <xf numFmtId="0" fontId="18" fillId="2" borderId="0" xfId="2" applyFont="1" applyFill="1" applyBorder="1" applyAlignment="1">
      <alignment horizontal="left"/>
    </xf>
    <xf numFmtId="0" fontId="4" fillId="2" borderId="0" xfId="0" applyFont="1" applyFill="1" applyAlignment="1">
      <alignment horizontal="left" vertical="center"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wrapText="1"/>
    </xf>
    <xf numFmtId="3" fontId="18" fillId="2" borderId="0" xfId="2" applyNumberFormat="1" applyFont="1" applyFill="1" applyBorder="1"/>
    <xf numFmtId="0" fontId="18" fillId="2" borderId="0" xfId="2" applyFont="1" applyFill="1" applyBorder="1" applyAlignment="1">
      <alignment horizontal="center"/>
    </xf>
    <xf numFmtId="43" fontId="23" fillId="2" borderId="0" xfId="0" applyNumberFormat="1" applyFont="1" applyFill="1" applyAlignment="1">
      <alignment horizontal="center" vertical="center"/>
    </xf>
    <xf numFmtId="0" fontId="18" fillId="4" borderId="1" xfId="2" applyFont="1" applyFill="1" applyBorder="1" applyAlignment="1"/>
    <xf numFmtId="4" fontId="24" fillId="2" borderId="0" xfId="0" applyNumberFormat="1" applyFont="1" applyFill="1" applyBorder="1" applyAlignment="1">
      <alignment horizontal="left" vertical="center"/>
    </xf>
    <xf numFmtId="0" fontId="12" fillId="2" borderId="0" xfId="0" applyFont="1" applyFill="1" applyAlignment="1">
      <alignment horizontal="left"/>
    </xf>
    <xf numFmtId="0" fontId="18" fillId="2" borderId="0" xfId="0" applyFont="1" applyFill="1" applyAlignment="1">
      <alignment horizontal="left" vertical="center"/>
    </xf>
    <xf numFmtId="0" fontId="18" fillId="2" borderId="0" xfId="0" applyFont="1" applyFill="1" applyAlignment="1">
      <alignment horizontal="left" vertical="top"/>
    </xf>
    <xf numFmtId="0" fontId="18" fillId="2" borderId="0" xfId="2" applyFont="1" applyFill="1" applyAlignment="1">
      <alignment vertical="center" wrapText="1"/>
    </xf>
    <xf numFmtId="3" fontId="18" fillId="2" borderId="0" xfId="2" applyNumberFormat="1" applyFont="1" applyFill="1" applyAlignment="1">
      <alignment wrapText="1"/>
    </xf>
    <xf numFmtId="0" fontId="19" fillId="2" borderId="0" xfId="2" applyFont="1" applyFill="1" applyBorder="1"/>
    <xf numFmtId="0" fontId="4" fillId="2" borderId="0" xfId="3" applyFont="1" applyFill="1" applyAlignment="1">
      <alignment horizontal="left" vertical="top"/>
    </xf>
    <xf numFmtId="0" fontId="4" fillId="2" borderId="0" xfId="3" applyFont="1" applyFill="1" applyAlignment="1">
      <alignment vertical="center"/>
    </xf>
    <xf numFmtId="0" fontId="4" fillId="2" borderId="0" xfId="3" applyFont="1" applyFill="1" applyAlignment="1">
      <alignment vertical="center" wrapText="1"/>
    </xf>
    <xf numFmtId="0" fontId="4" fillId="2" borderId="0" xfId="3" applyFont="1" applyFill="1" applyAlignment="1">
      <alignment wrapText="1"/>
    </xf>
    <xf numFmtId="0" fontId="4" fillId="2" borderId="0" xfId="3" applyFont="1" applyFill="1" applyAlignment="1">
      <alignment horizontal="center" vertical="center" wrapText="1"/>
    </xf>
    <xf numFmtId="0" fontId="4" fillId="2" borderId="0" xfId="3" applyFont="1" applyFill="1" applyAlignment="1">
      <alignment horizontal="center" vertical="center" wrapText="1"/>
    </xf>
    <xf numFmtId="0" fontId="4" fillId="2" borderId="0" xfId="2" applyFont="1" applyFill="1"/>
    <xf numFmtId="0" fontId="4" fillId="2" borderId="0" xfId="2" applyFont="1" applyFill="1" applyAlignment="1">
      <alignment vertical="center"/>
    </xf>
    <xf numFmtId="0" fontId="4" fillId="2" borderId="0" xfId="2" applyFont="1" applyFill="1" applyAlignment="1">
      <alignment horizontal="left"/>
    </xf>
    <xf numFmtId="0" fontId="18" fillId="2" borderId="0" xfId="3" applyFont="1" applyFill="1" applyAlignment="1">
      <alignment horizontal="left" vertical="top"/>
    </xf>
    <xf numFmtId="0" fontId="18" fillId="2" borderId="0" xfId="3" applyFont="1" applyFill="1" applyAlignment="1">
      <alignment horizontal="center" vertical="center"/>
    </xf>
    <xf numFmtId="0" fontId="18" fillId="2" borderId="0" xfId="2" applyFont="1" applyFill="1"/>
    <xf numFmtId="0" fontId="18" fillId="2" borderId="0" xfId="2" applyFont="1" applyFill="1" applyAlignment="1">
      <alignment vertical="center"/>
    </xf>
    <xf numFmtId="0" fontId="18" fillId="2" borderId="0" xfId="2" applyFont="1" applyFill="1" applyAlignment="1">
      <alignment horizontal="left"/>
    </xf>
    <xf numFmtId="0" fontId="18" fillId="2" borderId="0" xfId="3" applyFont="1" applyFill="1" applyAlignment="1">
      <alignment vertical="center"/>
    </xf>
    <xf numFmtId="0" fontId="18" fillId="2" borderId="0" xfId="2" applyFont="1" applyFill="1" applyAlignment="1"/>
    <xf numFmtId="43" fontId="25" fillId="2" borderId="0" xfId="0" applyNumberFormat="1" applyFont="1" applyFill="1" applyAlignment="1">
      <alignment horizontal="center"/>
    </xf>
    <xf numFmtId="165" fontId="25" fillId="2" borderId="0" xfId="0" applyNumberFormat="1" applyFont="1" applyFill="1" applyAlignment="1">
      <alignment horizontal="center"/>
    </xf>
    <xf numFmtId="0" fontId="17" fillId="0" borderId="0" xfId="2" applyFont="1" applyFill="1" applyAlignment="1">
      <alignment horizontal="center" vertical="center" wrapText="1"/>
    </xf>
    <xf numFmtId="0" fontId="17" fillId="0" borderId="7" xfId="2" applyFont="1" applyFill="1" applyBorder="1" applyAlignment="1">
      <alignment horizontal="center" vertical="center" wrapText="1"/>
    </xf>
    <xf numFmtId="3" fontId="4" fillId="5" borderId="1" xfId="7" applyNumberFormat="1" applyFont="1" applyFill="1" applyBorder="1" applyAlignment="1">
      <alignment horizontal="center" vertical="center"/>
    </xf>
    <xf numFmtId="4" fontId="4" fillId="2" borderId="0" xfId="0" applyNumberFormat="1" applyFont="1" applyFill="1" applyBorder="1" applyAlignment="1">
      <alignment horizontal="center" vertical="center"/>
    </xf>
    <xf numFmtId="0" fontId="21" fillId="2" borderId="0" xfId="2" applyFont="1" applyFill="1" applyAlignment="1"/>
    <xf numFmtId="3" fontId="4" fillId="6" borderId="8" xfId="7" applyNumberFormat="1" applyFont="1" applyFill="1" applyBorder="1" applyAlignment="1">
      <alignment horizontal="center"/>
    </xf>
    <xf numFmtId="2" fontId="4" fillId="2" borderId="0" xfId="2" applyNumberFormat="1" applyFont="1" applyFill="1" applyAlignment="1"/>
    <xf numFmtId="0" fontId="18" fillId="2" borderId="0" xfId="2" applyFont="1" applyFill="1" applyAlignment="1">
      <alignment horizontal="right"/>
    </xf>
    <xf numFmtId="0" fontId="26" fillId="2" borderId="0" xfId="2" applyFont="1" applyFill="1" applyAlignment="1"/>
    <xf numFmtId="4" fontId="26" fillId="2" borderId="0" xfId="2" applyNumberFormat="1" applyFont="1" applyFill="1" applyAlignment="1"/>
    <xf numFmtId="43" fontId="27" fillId="2" borderId="0" xfId="2" applyNumberFormat="1" applyFont="1" applyFill="1" applyAlignment="1"/>
    <xf numFmtId="0" fontId="28" fillId="2" borderId="0" xfId="3" applyFont="1" applyFill="1" applyAlignment="1">
      <alignment horizontal="center"/>
    </xf>
    <xf numFmtId="0" fontId="15" fillId="7" borderId="0" xfId="2" applyFont="1" applyFill="1" applyAlignment="1">
      <alignment horizontal="center" wrapText="1"/>
    </xf>
    <xf numFmtId="0" fontId="0" fillId="0" borderId="0" xfId="0" applyAlignment="1">
      <alignment horizontal="center" wrapText="1"/>
    </xf>
    <xf numFmtId="0" fontId="29" fillId="7" borderId="0" xfId="0" applyFont="1" applyFill="1" applyAlignment="1">
      <alignment horizontal="center" vertical="center"/>
    </xf>
    <xf numFmtId="0" fontId="15" fillId="3" borderId="0" xfId="0" applyFont="1" applyFill="1" applyBorder="1" applyAlignment="1">
      <alignment horizontal="center" vertical="center"/>
    </xf>
    <xf numFmtId="0" fontId="0" fillId="3" borderId="0" xfId="0" applyFill="1" applyBorder="1" applyAlignment="1">
      <alignment horizontal="center" vertical="top"/>
    </xf>
    <xf numFmtId="0" fontId="0" fillId="3" borderId="0" xfId="0" applyFill="1" applyBorder="1" applyAlignment="1">
      <alignment horizontal="center" vertical="center"/>
    </xf>
    <xf numFmtId="0" fontId="30" fillId="8" borderId="0" xfId="2" applyFont="1" applyFill="1" applyAlignment="1">
      <alignment horizontal="center"/>
    </xf>
    <xf numFmtId="0" fontId="4" fillId="2" borderId="0" xfId="2" applyFont="1" applyFill="1" applyAlignment="1">
      <alignment horizontal="center"/>
    </xf>
    <xf numFmtId="0" fontId="4" fillId="2" borderId="0" xfId="3" applyFont="1" applyFill="1" applyAlignment="1">
      <alignment horizontal="center"/>
    </xf>
    <xf numFmtId="0" fontId="15" fillId="3" borderId="0" xfId="3" applyFont="1" applyFill="1" applyAlignment="1">
      <alignment horizontal="center"/>
    </xf>
    <xf numFmtId="4" fontId="31" fillId="2" borderId="0" xfId="0" applyNumberFormat="1" applyFont="1" applyFill="1" applyAlignment="1">
      <alignment horizontal="center"/>
    </xf>
    <xf numFmtId="0" fontId="15" fillId="3" borderId="0" xfId="2" applyFont="1" applyFill="1" applyAlignment="1">
      <alignment horizontal="center" vertical="center"/>
    </xf>
    <xf numFmtId="0" fontId="0" fillId="3" borderId="0" xfId="0" applyFill="1" applyAlignment="1">
      <alignment vertical="center"/>
    </xf>
    <xf numFmtId="0" fontId="4" fillId="2" borderId="0" xfId="2" applyFont="1" applyFill="1" applyAlignment="1"/>
    <xf numFmtId="0" fontId="0" fillId="9" borderId="0" xfId="0" applyFill="1" applyAlignment="1">
      <alignment horizontal="center" wrapText="1"/>
    </xf>
    <xf numFmtId="0" fontId="15" fillId="10" borderId="0" xfId="0" applyFont="1" applyFill="1" applyAlignment="1">
      <alignment horizontal="center" vertical="top"/>
    </xf>
    <xf numFmtId="0" fontId="32" fillId="2" borderId="0" xfId="0" applyFont="1" applyFill="1"/>
    <xf numFmtId="0" fontId="4" fillId="2" borderId="0" xfId="0" applyFont="1" applyFill="1" applyAlignment="1">
      <alignment vertical="center"/>
    </xf>
    <xf numFmtId="4" fontId="33" fillId="2" borderId="0" xfId="0" applyNumberFormat="1" applyFont="1" applyFill="1" applyAlignment="1">
      <alignment horizontal="center"/>
    </xf>
    <xf numFmtId="3" fontId="33" fillId="2" borderId="0" xfId="0" applyNumberFormat="1" applyFont="1" applyFill="1" applyAlignment="1">
      <alignment horizontal="center"/>
    </xf>
    <xf numFmtId="0" fontId="33" fillId="2" borderId="0" xfId="0" applyFont="1" applyFill="1" applyAlignment="1">
      <alignment horizontal="center"/>
    </xf>
    <xf numFmtId="4" fontId="32" fillId="2" borderId="0" xfId="0" applyNumberFormat="1" applyFont="1" applyFill="1" applyAlignment="1">
      <alignment horizontal="center"/>
    </xf>
    <xf numFmtId="3" fontId="32" fillId="2" borderId="0" xfId="0" applyNumberFormat="1" applyFont="1" applyFill="1" applyAlignment="1">
      <alignment horizontal="center"/>
    </xf>
    <xf numFmtId="4" fontId="33" fillId="2" borderId="0" xfId="0" applyNumberFormat="1" applyFont="1" applyFill="1" applyAlignment="1"/>
    <xf numFmtId="0" fontId="32" fillId="2" borderId="9" xfId="0" applyFont="1" applyFill="1" applyBorder="1" applyAlignment="1">
      <alignment horizontal="left" vertical="top"/>
    </xf>
    <xf numFmtId="0" fontId="32" fillId="2" borderId="0" xfId="0" applyFont="1" applyFill="1" applyAlignment="1">
      <alignment vertical="center"/>
    </xf>
    <xf numFmtId="0" fontId="32" fillId="2" borderId="0" xfId="0" applyFont="1" applyFill="1" applyAlignment="1">
      <alignment horizontal="left"/>
    </xf>
    <xf numFmtId="0" fontId="34" fillId="2" borderId="0" xfId="0" applyFont="1" applyFill="1" applyAlignment="1">
      <alignment horizontal="center" vertical="top"/>
    </xf>
    <xf numFmtId="0" fontId="32" fillId="2" borderId="0" xfId="0" applyFont="1" applyFill="1" applyAlignment="1"/>
    <xf numFmtId="0" fontId="32" fillId="11" borderId="0" xfId="0" applyFont="1" applyFill="1" applyAlignment="1"/>
    <xf numFmtId="0" fontId="32" fillId="2" borderId="9" xfId="0" applyFont="1" applyFill="1" applyBorder="1" applyAlignment="1"/>
    <xf numFmtId="0" fontId="4" fillId="12" borderId="1" xfId="7" applyFont="1" applyFill="1" applyBorder="1" applyAlignment="1">
      <alignment horizontal="center" vertical="center" wrapText="1" shrinkToFit="1"/>
    </xf>
    <xf numFmtId="0" fontId="4" fillId="12" borderId="1" xfId="5" applyFont="1" applyFill="1" applyBorder="1" applyAlignment="1">
      <alignment horizontal="center" vertical="center"/>
    </xf>
    <xf numFmtId="0" fontId="4" fillId="12" borderId="4" xfId="5" applyFont="1" applyFill="1" applyBorder="1" applyAlignment="1">
      <alignment horizontal="center" vertical="center"/>
    </xf>
    <xf numFmtId="0" fontId="4" fillId="12" borderId="1" xfId="5" applyFont="1" applyFill="1" applyBorder="1" applyAlignment="1">
      <alignment horizontal="center" vertical="center" wrapText="1"/>
    </xf>
    <xf numFmtId="0" fontId="4" fillId="12" borderId="6" xfId="5" applyFont="1" applyFill="1" applyBorder="1" applyAlignment="1">
      <alignment horizontal="center" vertical="center" wrapText="1"/>
    </xf>
    <xf numFmtId="0" fontId="32" fillId="2" borderId="0" xfId="0" applyFont="1" applyFill="1" applyBorder="1" applyAlignment="1">
      <alignment vertical="center"/>
    </xf>
    <xf numFmtId="0" fontId="4" fillId="4" borderId="1" xfId="5" applyFont="1" applyFill="1" applyBorder="1" applyAlignment="1">
      <alignment horizontal="center"/>
    </xf>
    <xf numFmtId="0" fontId="4" fillId="13" borderId="1" xfId="5" applyFont="1" applyFill="1" applyBorder="1" applyAlignment="1">
      <alignment horizontal="center"/>
    </xf>
    <xf numFmtId="0" fontId="4" fillId="12" borderId="4" xfId="7" applyFont="1" applyFill="1" applyBorder="1" applyAlignment="1">
      <alignment horizontal="center" vertical="center" wrapText="1" shrinkToFit="1"/>
    </xf>
    <xf numFmtId="0" fontId="4" fillId="2" borderId="10" xfId="5" applyFont="1" applyFill="1" applyBorder="1" applyAlignment="1">
      <alignment horizontal="center"/>
    </xf>
    <xf numFmtId="0" fontId="4" fillId="2" borderId="3" xfId="5" applyFont="1" applyFill="1" applyBorder="1" applyAlignment="1">
      <alignment horizontal="center"/>
    </xf>
    <xf numFmtId="0" fontId="4" fillId="2" borderId="11" xfId="5" applyFont="1" applyFill="1" applyBorder="1" applyAlignment="1">
      <alignment horizontal="center"/>
    </xf>
    <xf numFmtId="0" fontId="4" fillId="2" borderId="12" xfId="5" applyFont="1" applyFill="1" applyBorder="1" applyAlignment="1">
      <alignment horizontal="center"/>
    </xf>
    <xf numFmtId="0" fontId="4" fillId="2" borderId="13" xfId="5" applyFont="1" applyFill="1" applyBorder="1" applyAlignment="1">
      <alignment horizontal="center"/>
    </xf>
    <xf numFmtId="0" fontId="4" fillId="14" borderId="10" xfId="5" applyFont="1" applyFill="1" applyBorder="1" applyAlignment="1">
      <alignment horizontal="center"/>
    </xf>
    <xf numFmtId="0" fontId="4" fillId="14" borderId="3" xfId="5" applyFont="1" applyFill="1" applyBorder="1" applyAlignment="1">
      <alignment horizontal="center"/>
    </xf>
    <xf numFmtId="0" fontId="4" fillId="14" borderId="11" xfId="5" applyFont="1" applyFill="1" applyBorder="1" applyAlignment="1">
      <alignment horizontal="center"/>
    </xf>
    <xf numFmtId="0" fontId="4" fillId="12" borderId="10" xfId="5" applyFont="1" applyFill="1" applyBorder="1" applyAlignment="1">
      <alignment horizontal="center"/>
    </xf>
    <xf numFmtId="0" fontId="4" fillId="12" borderId="3" xfId="5" applyFont="1" applyFill="1" applyBorder="1" applyAlignment="1">
      <alignment horizontal="center"/>
    </xf>
    <xf numFmtId="0" fontId="4" fillId="12" borderId="11" xfId="5" applyFont="1" applyFill="1" applyBorder="1" applyAlignment="1">
      <alignment horizontal="center"/>
    </xf>
    <xf numFmtId="0" fontId="4" fillId="12" borderId="12" xfId="5" applyFont="1" applyFill="1" applyBorder="1" applyAlignment="1">
      <alignment horizontal="center"/>
    </xf>
    <xf numFmtId="0" fontId="4" fillId="12" borderId="13" xfId="5" applyFont="1" applyFill="1" applyBorder="1" applyAlignment="1">
      <alignment horizontal="center"/>
    </xf>
    <xf numFmtId="0" fontId="4" fillId="12" borderId="2" xfId="7" applyFont="1" applyFill="1" applyBorder="1" applyAlignment="1">
      <alignment horizontal="center" vertical="center" wrapText="1" shrinkToFit="1"/>
    </xf>
    <xf numFmtId="0" fontId="4" fillId="4" borderId="14" xfId="2" applyFont="1" applyFill="1" applyBorder="1" applyAlignment="1">
      <alignment horizontal="center" vertical="center" textRotation="90" wrapText="1"/>
    </xf>
    <xf numFmtId="0" fontId="4" fillId="4" borderId="1" xfId="2" applyFont="1" applyFill="1" applyBorder="1" applyAlignment="1">
      <alignment horizontal="center" vertical="center" textRotation="90" wrapText="1"/>
    </xf>
    <xf numFmtId="0" fontId="4" fillId="0" borderId="1" xfId="2" applyFont="1" applyFill="1" applyBorder="1" applyAlignment="1">
      <alignment horizontal="center" vertical="center" textRotation="90" wrapText="1"/>
    </xf>
    <xf numFmtId="0" fontId="4" fillId="0" borderId="1" xfId="5" applyFont="1" applyFill="1" applyBorder="1" applyAlignment="1">
      <alignment horizontal="center" vertical="center" textRotation="90" wrapText="1"/>
    </xf>
    <xf numFmtId="3" fontId="4" fillId="4" borderId="1" xfId="2" applyNumberFormat="1" applyFont="1" applyFill="1" applyBorder="1" applyAlignment="1">
      <alignment horizontal="center" vertical="center" textRotation="90" wrapText="1"/>
    </xf>
    <xf numFmtId="0" fontId="4" fillId="4" borderId="8" xfId="2" applyFont="1" applyFill="1" applyBorder="1" applyAlignment="1">
      <alignment horizontal="center" vertical="center" textRotation="90" wrapText="1"/>
    </xf>
    <xf numFmtId="0" fontId="4" fillId="15" borderId="6" xfId="2" applyFont="1" applyFill="1" applyBorder="1" applyAlignment="1">
      <alignment horizontal="center" vertical="center" textRotation="90" wrapText="1"/>
    </xf>
    <xf numFmtId="0" fontId="4" fillId="15" borderId="1" xfId="2" applyFont="1" applyFill="1" applyBorder="1" applyAlignment="1">
      <alignment horizontal="center" vertical="center" textRotation="90" wrapText="1"/>
    </xf>
    <xf numFmtId="4" fontId="4" fillId="16" borderId="6" xfId="7" applyNumberFormat="1" applyFont="1" applyFill="1" applyBorder="1" applyAlignment="1">
      <alignment horizontal="center" vertical="center" textRotation="90"/>
    </xf>
    <xf numFmtId="3" fontId="4" fillId="5" borderId="4" xfId="7" applyNumberFormat="1" applyFont="1" applyFill="1" applyBorder="1" applyAlignment="1">
      <alignment horizontal="center" vertical="center" textRotation="90"/>
    </xf>
    <xf numFmtId="0" fontId="4" fillId="15" borderId="14" xfId="2" applyFont="1" applyFill="1" applyBorder="1" applyAlignment="1">
      <alignment horizontal="center" vertical="center" textRotation="90" wrapText="1"/>
    </xf>
    <xf numFmtId="3" fontId="4" fillId="5" borderId="8" xfId="7" applyNumberFormat="1" applyFont="1" applyFill="1" applyBorder="1" applyAlignment="1">
      <alignment horizontal="center" vertical="center" textRotation="90"/>
    </xf>
    <xf numFmtId="0" fontId="4" fillId="15" borderId="15" xfId="2" applyFont="1" applyFill="1" applyBorder="1" applyAlignment="1">
      <alignment horizontal="center" vertical="center" textRotation="90" wrapText="1"/>
    </xf>
    <xf numFmtId="0" fontId="4" fillId="15" borderId="2" xfId="2" applyFont="1" applyFill="1" applyBorder="1" applyAlignment="1">
      <alignment horizontal="center" vertical="center" textRotation="90" wrapText="1"/>
    </xf>
    <xf numFmtId="0" fontId="4" fillId="0" borderId="2" xfId="2" applyFont="1" applyFill="1" applyBorder="1" applyAlignment="1">
      <alignment horizontal="center" vertical="center" textRotation="90" wrapText="1"/>
    </xf>
    <xf numFmtId="0" fontId="4" fillId="17" borderId="14" xfId="2" applyFont="1" applyFill="1" applyBorder="1" applyAlignment="1">
      <alignment horizontal="center" vertical="center" textRotation="90" wrapText="1"/>
    </xf>
    <xf numFmtId="0" fontId="4" fillId="17" borderId="1" xfId="2" applyFont="1" applyFill="1" applyBorder="1" applyAlignment="1">
      <alignment horizontal="center" vertical="center" textRotation="90" wrapText="1"/>
    </xf>
    <xf numFmtId="0" fontId="4" fillId="18" borderId="14" xfId="2" applyFont="1" applyFill="1" applyBorder="1" applyAlignment="1">
      <alignment horizontal="center" vertical="center" textRotation="90" wrapText="1"/>
    </xf>
    <xf numFmtId="0" fontId="4" fillId="14" borderId="1" xfId="2" applyFont="1" applyFill="1" applyBorder="1" applyAlignment="1">
      <alignment horizontal="center" vertical="center" textRotation="90" wrapText="1"/>
    </xf>
    <xf numFmtId="0" fontId="4" fillId="14" borderId="1" xfId="5" applyFont="1" applyFill="1" applyBorder="1" applyAlignment="1">
      <alignment horizontal="center" vertical="center" textRotation="90" wrapText="1"/>
    </xf>
    <xf numFmtId="0" fontId="4" fillId="14" borderId="8" xfId="5" applyFont="1" applyFill="1" applyBorder="1" applyAlignment="1">
      <alignment horizontal="center" vertical="center" textRotation="90" wrapText="1"/>
    </xf>
    <xf numFmtId="0" fontId="4" fillId="12" borderId="14" xfId="2" applyFont="1" applyFill="1" applyBorder="1" applyAlignment="1">
      <alignment horizontal="center" vertical="center" textRotation="90" wrapText="1"/>
    </xf>
    <xf numFmtId="0" fontId="4" fillId="12" borderId="1" xfId="2" applyFont="1" applyFill="1" applyBorder="1" applyAlignment="1">
      <alignment horizontal="center" vertical="center" textRotation="90" wrapText="1"/>
    </xf>
    <xf numFmtId="0" fontId="4" fillId="12" borderId="1" xfId="5" applyFont="1" applyFill="1" applyBorder="1" applyAlignment="1">
      <alignment horizontal="center" vertical="center" textRotation="90" wrapText="1"/>
    </xf>
    <xf numFmtId="0" fontId="4" fillId="12" borderId="8" xfId="5" applyFont="1" applyFill="1" applyBorder="1" applyAlignment="1">
      <alignment horizontal="center" vertical="center" textRotation="90" wrapText="1"/>
    </xf>
    <xf numFmtId="0" fontId="4" fillId="12" borderId="6" xfId="2" applyFont="1" applyFill="1" applyBorder="1" applyAlignment="1">
      <alignment horizontal="center" vertical="center" textRotation="90" wrapText="1"/>
    </xf>
    <xf numFmtId="0" fontId="4" fillId="12" borderId="4" xfId="5" applyFont="1" applyFill="1" applyBorder="1" applyAlignment="1">
      <alignment horizontal="center" vertical="center" textRotation="90" wrapText="1"/>
    </xf>
    <xf numFmtId="0" fontId="32" fillId="2" borderId="0" xfId="0" applyFont="1" applyFill="1" applyAlignment="1">
      <alignment horizontal="left" vertical="center"/>
    </xf>
    <xf numFmtId="0" fontId="4" fillId="12" borderId="1" xfId="7" applyFont="1" applyFill="1" applyBorder="1" applyAlignment="1">
      <alignment horizontal="left" vertical="center" wrapText="1" shrinkToFit="1"/>
    </xf>
    <xf numFmtId="0" fontId="4" fillId="12" borderId="1" xfId="7" applyFont="1" applyFill="1" applyBorder="1" applyAlignment="1">
      <alignment horizontal="center" vertical="top" wrapText="1" shrinkToFit="1"/>
    </xf>
    <xf numFmtId="0" fontId="4" fillId="12" borderId="1" xfId="7" applyFont="1" applyFill="1" applyBorder="1" applyAlignment="1">
      <alignment horizontal="center" vertical="center" wrapText="1" shrinkToFit="1"/>
    </xf>
    <xf numFmtId="0" fontId="4" fillId="12" borderId="4" xfId="5" applyFont="1" applyFill="1" applyBorder="1" applyAlignment="1">
      <alignment horizontal="center" vertical="center"/>
    </xf>
    <xf numFmtId="0" fontId="4" fillId="12" borderId="10" xfId="5" applyFont="1" applyFill="1" applyBorder="1" applyAlignment="1">
      <alignment horizontal="center"/>
    </xf>
    <xf numFmtId="0" fontId="4" fillId="12" borderId="3" xfId="5" applyFont="1" applyFill="1" applyBorder="1" applyAlignment="1">
      <alignment horizontal="center"/>
    </xf>
    <xf numFmtId="0" fontId="4" fillId="12" borderId="16" xfId="5" applyFont="1" applyFill="1" applyBorder="1" applyAlignment="1">
      <alignment horizontal="center"/>
    </xf>
    <xf numFmtId="0" fontId="4" fillId="12" borderId="12" xfId="5" applyFont="1" applyFill="1" applyBorder="1" applyAlignment="1">
      <alignment horizontal="center"/>
    </xf>
    <xf numFmtId="14" fontId="4" fillId="12" borderId="3" xfId="5" applyNumberFormat="1" applyFont="1" applyFill="1" applyBorder="1" applyAlignment="1">
      <alignment horizontal="center"/>
    </xf>
    <xf numFmtId="3" fontId="4" fillId="12" borderId="3" xfId="0" applyNumberFormat="1" applyFont="1" applyFill="1" applyBorder="1" applyAlignment="1">
      <alignment horizontal="center"/>
    </xf>
    <xf numFmtId="3" fontId="4" fillId="12" borderId="13" xfId="0" applyNumberFormat="1" applyFont="1" applyFill="1" applyBorder="1" applyAlignment="1">
      <alignment horizontal="center"/>
    </xf>
    <xf numFmtId="0" fontId="4" fillId="12" borderId="14" xfId="5" applyFont="1" applyFill="1" applyBorder="1" applyAlignment="1">
      <alignment horizontal="center"/>
    </xf>
    <xf numFmtId="0" fontId="4" fillId="12" borderId="1" xfId="5" applyFont="1" applyFill="1" applyBorder="1" applyAlignment="1">
      <alignment horizontal="center"/>
    </xf>
    <xf numFmtId="0" fontId="4" fillId="12" borderId="17" xfId="5" applyFont="1" applyFill="1" applyBorder="1" applyAlignment="1">
      <alignment horizontal="center"/>
    </xf>
    <xf numFmtId="0" fontId="4" fillId="12" borderId="6" xfId="5" applyFont="1" applyFill="1" applyBorder="1" applyAlignment="1">
      <alignment horizontal="center"/>
    </xf>
    <xf numFmtId="0" fontId="4" fillId="12" borderId="4" xfId="5" applyFont="1" applyFill="1" applyBorder="1" applyAlignment="1">
      <alignment horizontal="center"/>
    </xf>
    <xf numFmtId="0" fontId="4" fillId="12" borderId="5" xfId="5" applyFont="1" applyFill="1" applyBorder="1" applyAlignment="1">
      <alignment horizontal="center"/>
    </xf>
    <xf numFmtId="0" fontId="4" fillId="12" borderId="8" xfId="5" applyFont="1" applyFill="1" applyBorder="1" applyAlignment="1">
      <alignment horizontal="center"/>
    </xf>
    <xf numFmtId="0" fontId="4" fillId="12" borderId="13" xfId="5" applyFont="1" applyFill="1" applyBorder="1" applyAlignment="1">
      <alignment horizontal="center"/>
    </xf>
    <xf numFmtId="0" fontId="4" fillId="12" borderId="14" xfId="5" applyFont="1" applyFill="1" applyBorder="1" applyAlignment="1">
      <alignment horizontal="center" vertical="top"/>
    </xf>
    <xf numFmtId="0" fontId="32" fillId="0" borderId="0" xfId="0" applyFont="1" applyFill="1" applyAlignment="1"/>
    <xf numFmtId="0" fontId="4" fillId="14" borderId="1" xfId="6" applyFont="1" applyFill="1" applyBorder="1" applyAlignment="1">
      <alignment horizontal="left" vertical="center" wrapText="1" shrinkToFit="1"/>
    </xf>
    <xf numFmtId="0" fontId="4" fillId="14" borderId="1" xfId="6" applyFont="1" applyFill="1" applyBorder="1" applyAlignment="1">
      <alignment horizontal="left" vertical="top" wrapText="1" shrinkToFit="1"/>
    </xf>
    <xf numFmtId="0" fontId="4" fillId="14" borderId="1" xfId="6" applyFont="1" applyFill="1" applyBorder="1" applyAlignment="1">
      <alignment horizontal="center" vertical="center" wrapText="1" shrinkToFit="1"/>
    </xf>
    <xf numFmtId="43" fontId="4" fillId="14" borderId="4" xfId="0" applyNumberFormat="1" applyFont="1" applyFill="1" applyBorder="1" applyAlignment="1">
      <alignment horizontal="center"/>
    </xf>
    <xf numFmtId="4" fontId="4" fillId="14" borderId="14" xfId="0" applyNumberFormat="1" applyFont="1" applyFill="1" applyBorder="1" applyAlignment="1">
      <alignment horizontal="center" vertical="center"/>
    </xf>
    <xf numFmtId="4" fontId="4" fillId="14" borderId="1" xfId="0" applyNumberFormat="1" applyFont="1" applyFill="1" applyBorder="1" applyAlignment="1">
      <alignment horizontal="center" vertical="center"/>
    </xf>
    <xf numFmtId="3" fontId="4" fillId="14" borderId="1" xfId="0" applyNumberFormat="1" applyFont="1" applyFill="1" applyBorder="1" applyAlignment="1">
      <alignment horizontal="center" vertical="center"/>
    </xf>
    <xf numFmtId="3" fontId="4" fillId="14" borderId="8" xfId="0" applyNumberFormat="1" applyFont="1" applyFill="1" applyBorder="1" applyAlignment="1">
      <alignment horizontal="center" vertical="center"/>
    </xf>
    <xf numFmtId="4" fontId="4" fillId="14" borderId="6" xfId="0" applyNumberFormat="1" applyFont="1" applyFill="1" applyBorder="1" applyAlignment="1">
      <alignment horizontal="center" vertical="center"/>
    </xf>
    <xf numFmtId="3" fontId="4" fillId="14" borderId="4" xfId="0" applyNumberFormat="1" applyFont="1" applyFill="1" applyBorder="1" applyAlignment="1">
      <alignment horizontal="center" vertical="center"/>
    </xf>
    <xf numFmtId="4" fontId="8" fillId="4" borderId="6" xfId="0" applyNumberFormat="1" applyFont="1" applyFill="1" applyBorder="1" applyAlignment="1">
      <alignment horizontal="center" vertical="center"/>
    </xf>
    <xf numFmtId="4" fontId="8" fillId="2" borderId="6" xfId="0" applyNumberFormat="1" applyFont="1" applyFill="1" applyBorder="1" applyAlignment="1">
      <alignment horizontal="center" vertical="center"/>
    </xf>
    <xf numFmtId="4" fontId="8" fillId="19" borderId="1" xfId="0" applyNumberFormat="1" applyFont="1" applyFill="1" applyBorder="1" applyAlignment="1">
      <alignment horizontal="center" vertical="center"/>
    </xf>
    <xf numFmtId="42" fontId="8" fillId="4" borderId="6" xfId="0" applyNumberFormat="1" applyFont="1" applyFill="1" applyBorder="1" applyAlignment="1">
      <alignment horizontal="center" vertical="center"/>
    </xf>
    <xf numFmtId="4" fontId="4" fillId="14" borderId="14" xfId="0" applyNumberFormat="1" applyFont="1" applyFill="1" applyBorder="1" applyAlignment="1">
      <alignment horizontal="left" vertical="top"/>
    </xf>
    <xf numFmtId="0" fontId="32" fillId="0" borderId="0" xfId="0" applyFont="1" applyFill="1" applyBorder="1" applyAlignment="1">
      <alignment vertical="center"/>
    </xf>
    <xf numFmtId="1" fontId="5" fillId="2" borderId="0" xfId="0" applyNumberFormat="1" applyFont="1" applyFill="1" applyAlignment="1">
      <alignment horizontal="center" vertical="center"/>
    </xf>
    <xf numFmtId="0" fontId="32" fillId="0" borderId="0" xfId="0" applyFont="1" applyFill="1" applyAlignment="1">
      <alignmen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top" wrapText="1"/>
    </xf>
    <xf numFmtId="0" fontId="35" fillId="0" borderId="0" xfId="0" applyFont="1" applyFill="1" applyAlignment="1">
      <alignment horizontal="center" vertical="center"/>
    </xf>
    <xf numFmtId="43" fontId="4" fillId="0" borderId="4" xfId="0" applyNumberFormat="1" applyFont="1" applyFill="1" applyBorder="1" applyAlignment="1">
      <alignment horizontal="center" vertical="center"/>
    </xf>
    <xf numFmtId="43" fontId="36" fillId="0" borderId="14" xfId="0" applyNumberFormat="1" applyFont="1" applyFill="1" applyBorder="1" applyAlignment="1">
      <alignment horizontal="left"/>
    </xf>
    <xf numFmtId="43" fontId="36" fillId="0" borderId="1" xfId="0" applyNumberFormat="1" applyFont="1" applyFill="1" applyBorder="1" applyAlignment="1">
      <alignment horizontal="left"/>
    </xf>
    <xf numFmtId="43" fontId="36" fillId="0" borderId="8" xfId="0" applyNumberFormat="1" applyFont="1" applyFill="1" applyBorder="1" applyAlignment="1">
      <alignment horizontal="left"/>
    </xf>
    <xf numFmtId="43" fontId="36" fillId="0" borderId="6" xfId="0" applyNumberFormat="1" applyFont="1" applyFill="1" applyBorder="1" applyAlignment="1">
      <alignment horizontal="left"/>
    </xf>
    <xf numFmtId="43" fontId="37" fillId="0" borderId="1" xfId="0" applyNumberFormat="1" applyFont="1" applyFill="1" applyBorder="1" applyAlignment="1">
      <alignment horizontal="left"/>
    </xf>
    <xf numFmtId="43" fontId="36" fillId="0" borderId="4" xfId="0" applyNumberFormat="1" applyFont="1" applyFill="1" applyBorder="1" applyAlignment="1">
      <alignment horizontal="left"/>
    </xf>
    <xf numFmtId="43" fontId="38" fillId="0" borderId="14" xfId="0" applyNumberFormat="1" applyFont="1" applyFill="1" applyBorder="1" applyAlignment="1">
      <alignment horizontal="center"/>
    </xf>
    <xf numFmtId="43" fontId="38" fillId="0" borderId="1" xfId="0" applyNumberFormat="1" applyFont="1" applyFill="1" applyBorder="1" applyAlignment="1">
      <alignment horizontal="center"/>
    </xf>
    <xf numFmtId="43" fontId="38" fillId="0" borderId="8" xfId="0" applyNumberFormat="1" applyFont="1" applyFill="1" applyBorder="1" applyAlignment="1">
      <alignment horizontal="center"/>
    </xf>
    <xf numFmtId="43" fontId="38" fillId="0" borderId="6" xfId="0" applyNumberFormat="1" applyFont="1" applyFill="1" applyBorder="1" applyAlignment="1">
      <alignment horizontal="center"/>
    </xf>
    <xf numFmtId="43" fontId="38" fillId="0" borderId="4" xfId="0" applyNumberFormat="1" applyFont="1" applyFill="1" applyBorder="1" applyAlignment="1">
      <alignment horizontal="center"/>
    </xf>
    <xf numFmtId="43" fontId="39" fillId="0" borderId="6" xfId="0" applyNumberFormat="1" applyFont="1" applyFill="1" applyBorder="1" applyAlignment="1">
      <alignment horizontal="center"/>
    </xf>
    <xf numFmtId="43" fontId="39" fillId="0" borderId="1" xfId="0" applyNumberFormat="1" applyFont="1" applyFill="1" applyBorder="1" applyAlignment="1">
      <alignment horizontal="center"/>
    </xf>
    <xf numFmtId="43" fontId="21" fillId="0" borderId="4" xfId="0" applyNumberFormat="1" applyFont="1" applyFill="1" applyBorder="1" applyAlignment="1">
      <alignment horizontal="left"/>
    </xf>
    <xf numFmtId="43" fontId="39" fillId="0" borderId="14" xfId="0" applyNumberFormat="1" applyFont="1" applyFill="1" applyBorder="1" applyAlignment="1">
      <alignment horizontal="left" vertical="top"/>
    </xf>
    <xf numFmtId="0" fontId="40" fillId="20" borderId="0" xfId="0" applyFont="1" applyFill="1" applyBorder="1" applyAlignment="1">
      <alignment horizontal="center" vertical="center"/>
    </xf>
    <xf numFmtId="0" fontId="41" fillId="2" borderId="0" xfId="0" applyFont="1" applyFill="1" applyAlignment="1">
      <alignment horizontal="center" vertical="center"/>
    </xf>
    <xf numFmtId="0" fontId="0" fillId="0" borderId="0" xfId="0" applyFont="1" applyFill="1" applyAlignment="1">
      <alignment horizontal="left"/>
    </xf>
    <xf numFmtId="0" fontId="8" fillId="21" borderId="1" xfId="0" applyFont="1" applyFill="1" applyBorder="1" applyAlignment="1">
      <alignment horizontal="left" vertical="center"/>
    </xf>
    <xf numFmtId="0" fontId="8" fillId="21" borderId="1" xfId="0" applyFont="1" applyFill="1" applyBorder="1" applyAlignment="1">
      <alignment horizontal="left" vertical="top" wrapText="1"/>
    </xf>
    <xf numFmtId="43" fontId="8" fillId="21" borderId="1" xfId="7" applyNumberFormat="1" applyFont="1" applyFill="1" applyBorder="1" applyAlignment="1">
      <alignment horizontal="left" vertical="center"/>
    </xf>
    <xf numFmtId="43" fontId="4" fillId="21" borderId="4" xfId="0" applyNumberFormat="1" applyFont="1" applyFill="1" applyBorder="1" applyAlignment="1">
      <alignment horizontal="center"/>
    </xf>
    <xf numFmtId="4" fontId="42" fillId="21" borderId="18" xfId="0" applyNumberFormat="1" applyFont="1" applyFill="1" applyBorder="1" applyAlignment="1">
      <alignment horizontal="left"/>
    </xf>
    <xf numFmtId="4" fontId="42" fillId="21" borderId="2" xfId="0" applyNumberFormat="1" applyFont="1" applyFill="1" applyBorder="1" applyAlignment="1">
      <alignment horizontal="left"/>
    </xf>
    <xf numFmtId="3" fontId="42" fillId="21" borderId="2" xfId="0" applyNumberFormat="1" applyFont="1" applyFill="1" applyBorder="1" applyAlignment="1">
      <alignment horizontal="left"/>
    </xf>
    <xf numFmtId="3" fontId="42" fillId="21" borderId="19" xfId="0" applyNumberFormat="1" applyFont="1" applyFill="1" applyBorder="1" applyAlignment="1">
      <alignment horizontal="left"/>
    </xf>
    <xf numFmtId="4" fontId="42" fillId="21" borderId="15" xfId="0" applyNumberFormat="1" applyFont="1" applyFill="1" applyBorder="1" applyAlignment="1">
      <alignment horizontal="left"/>
    </xf>
    <xf numFmtId="3" fontId="42" fillId="21" borderId="2" xfId="0" applyNumberFormat="1" applyFont="1" applyFill="1" applyBorder="1" applyAlignment="1">
      <alignment horizontal="center"/>
    </xf>
    <xf numFmtId="3" fontId="42" fillId="21" borderId="20" xfId="0" applyNumberFormat="1" applyFont="1" applyFill="1" applyBorder="1" applyAlignment="1">
      <alignment horizontal="center"/>
    </xf>
    <xf numFmtId="3" fontId="42" fillId="21" borderId="20" xfId="0" applyNumberFormat="1" applyFont="1" applyFill="1" applyBorder="1" applyAlignment="1">
      <alignment horizontal="left"/>
    </xf>
    <xf numFmtId="4" fontId="42" fillId="21" borderId="14" xfId="0" applyNumberFormat="1" applyFont="1" applyFill="1" applyBorder="1" applyAlignment="1">
      <alignment horizontal="left"/>
    </xf>
    <xf numFmtId="4" fontId="42" fillId="21" borderId="1" xfId="0" applyNumberFormat="1" applyFont="1" applyFill="1" applyBorder="1" applyAlignment="1">
      <alignment horizontal="left"/>
    </xf>
    <xf numFmtId="3" fontId="42" fillId="21" borderId="1" xfId="0" applyNumberFormat="1" applyFont="1" applyFill="1" applyBorder="1" applyAlignment="1">
      <alignment horizontal="left"/>
    </xf>
    <xf numFmtId="3" fontId="42" fillId="21" borderId="8" xfId="0" applyNumberFormat="1" applyFont="1" applyFill="1" applyBorder="1" applyAlignment="1">
      <alignment horizontal="left"/>
    </xf>
    <xf numFmtId="4" fontId="42" fillId="21" borderId="6" xfId="0" applyNumberFormat="1" applyFont="1" applyFill="1" applyBorder="1" applyAlignment="1">
      <alignment horizontal="left"/>
    </xf>
    <xf numFmtId="3" fontId="42" fillId="21" borderId="4" xfId="0" applyNumberFormat="1" applyFont="1" applyFill="1" applyBorder="1" applyAlignment="1">
      <alignment horizontal="left"/>
    </xf>
    <xf numFmtId="3" fontId="42" fillId="21" borderId="4" xfId="0" applyNumberFormat="1" applyFont="1" applyFill="1" applyBorder="1" applyAlignment="1">
      <alignment horizontal="center"/>
    </xf>
    <xf numFmtId="43" fontId="8" fillId="21" borderId="14" xfId="0" applyNumberFormat="1" applyFont="1" applyFill="1" applyBorder="1" applyAlignment="1">
      <alignment horizontal="left" vertical="top"/>
    </xf>
    <xf numFmtId="0" fontId="40" fillId="2" borderId="21" xfId="0" applyFont="1" applyFill="1" applyBorder="1" applyAlignment="1">
      <alignment horizontal="center" vertical="center"/>
    </xf>
    <xf numFmtId="0" fontId="42" fillId="2" borderId="0" xfId="2" applyFont="1" applyFill="1" applyAlignment="1">
      <alignment horizontal="left"/>
    </xf>
    <xf numFmtId="0" fontId="0" fillId="2" borderId="0" xfId="0" applyFont="1" applyFill="1" applyAlignment="1">
      <alignment horizontal="left"/>
    </xf>
    <xf numFmtId="0" fontId="32" fillId="22" borderId="0" xfId="0" applyFont="1" applyFill="1"/>
    <xf numFmtId="0" fontId="4" fillId="23" borderId="1" xfId="6" applyFont="1" applyFill="1" applyBorder="1" applyAlignment="1">
      <alignment horizontal="left" vertical="center" wrapText="1" shrinkToFit="1"/>
    </xf>
    <xf numFmtId="0" fontId="4" fillId="23" borderId="1" xfId="6" applyFont="1" applyFill="1" applyBorder="1" applyAlignment="1">
      <alignment horizontal="left" vertical="top" wrapText="1" shrinkToFit="1"/>
    </xf>
    <xf numFmtId="43" fontId="4" fillId="23" borderId="1" xfId="6" applyNumberFormat="1" applyFont="1" applyFill="1" applyBorder="1" applyAlignment="1">
      <alignment horizontal="center" vertical="center" wrapText="1" shrinkToFit="1"/>
    </xf>
    <xf numFmtId="4" fontId="4" fillId="23" borderId="14" xfId="0" applyNumberFormat="1" applyFont="1" applyFill="1" applyBorder="1" applyAlignment="1">
      <alignment horizontal="center" vertical="center"/>
    </xf>
    <xf numFmtId="4" fontId="4" fillId="23" borderId="1" xfId="0" applyNumberFormat="1" applyFont="1" applyFill="1" applyBorder="1" applyAlignment="1">
      <alignment horizontal="center" vertical="center"/>
    </xf>
    <xf numFmtId="3" fontId="4" fillId="23" borderId="1" xfId="0" applyNumberFormat="1" applyFont="1" applyFill="1" applyBorder="1" applyAlignment="1">
      <alignment horizontal="center" vertical="center"/>
    </xf>
    <xf numFmtId="3" fontId="4" fillId="23" borderId="8" xfId="0" applyNumberFormat="1" applyFont="1" applyFill="1" applyBorder="1" applyAlignment="1">
      <alignment horizontal="center" vertical="center"/>
    </xf>
    <xf numFmtId="4" fontId="4" fillId="23" borderId="6" xfId="0" applyNumberFormat="1" applyFont="1" applyFill="1" applyBorder="1" applyAlignment="1">
      <alignment horizontal="center" vertical="center"/>
    </xf>
    <xf numFmtId="3" fontId="4" fillId="23" borderId="4" xfId="0" applyNumberFormat="1" applyFont="1" applyFill="1" applyBorder="1" applyAlignment="1">
      <alignment horizontal="center" vertical="center"/>
    </xf>
    <xf numFmtId="4" fontId="4" fillId="23" borderId="4" xfId="0" applyNumberFormat="1" applyFont="1" applyFill="1" applyBorder="1" applyAlignment="1">
      <alignment horizontal="center" vertical="center"/>
    </xf>
    <xf numFmtId="4" fontId="4" fillId="23" borderId="8" xfId="0" applyNumberFormat="1" applyFont="1" applyFill="1" applyBorder="1" applyAlignment="1">
      <alignment horizontal="center" vertical="center"/>
    </xf>
    <xf numFmtId="4" fontId="8" fillId="0" borderId="4" xfId="0" applyNumberFormat="1" applyFont="1" applyFill="1" applyBorder="1" applyAlignment="1">
      <alignment horizontal="center" vertical="center"/>
    </xf>
    <xf numFmtId="3" fontId="8" fillId="4" borderId="6" xfId="0" applyNumberFormat="1" applyFont="1" applyFill="1" applyBorder="1" applyAlignment="1">
      <alignment horizontal="center" vertical="center"/>
    </xf>
    <xf numFmtId="0" fontId="32" fillId="2" borderId="21" xfId="0" applyFont="1" applyFill="1" applyBorder="1" applyAlignment="1">
      <alignment vertical="center"/>
    </xf>
    <xf numFmtId="0" fontId="4" fillId="23" borderId="1" xfId="6" applyFont="1" applyFill="1" applyBorder="1" applyAlignment="1">
      <alignment horizontal="center" vertical="center" wrapText="1" shrinkToFit="1"/>
    </xf>
    <xf numFmtId="4" fontId="4" fillId="14" borderId="4" xfId="0" applyNumberFormat="1" applyFont="1" applyFill="1" applyBorder="1" applyAlignment="1">
      <alignment horizontal="center" vertical="center"/>
    </xf>
    <xf numFmtId="4" fontId="4" fillId="14" borderId="8" xfId="0" applyNumberFormat="1" applyFont="1" applyFill="1" applyBorder="1" applyAlignment="1">
      <alignment horizontal="center" vertical="center"/>
    </xf>
    <xf numFmtId="0" fontId="43" fillId="0" borderId="0" xfId="8" applyFont="1" applyFill="1" applyBorder="1" applyAlignment="1">
      <alignment horizontal="center" vertical="center"/>
    </xf>
    <xf numFmtId="4" fontId="4" fillId="12" borderId="1" xfId="6" applyNumberFormat="1" applyFont="1" applyFill="1" applyBorder="1" applyAlignment="1">
      <alignment horizontal="left" vertical="center" wrapText="1" shrinkToFit="1"/>
    </xf>
    <xf numFmtId="4" fontId="4" fillId="12" borderId="1" xfId="6" applyNumberFormat="1" applyFont="1" applyFill="1" applyBorder="1" applyAlignment="1">
      <alignment horizontal="left" vertical="top" wrapText="1" shrinkToFit="1"/>
    </xf>
    <xf numFmtId="4" fontId="30" fillId="24" borderId="1" xfId="6" applyNumberFormat="1" applyFont="1" applyFill="1" applyBorder="1" applyAlignment="1">
      <alignment horizontal="center" vertical="center" wrapText="1" shrinkToFit="1"/>
    </xf>
    <xf numFmtId="0" fontId="4" fillId="12" borderId="4" xfId="6" applyFont="1" applyFill="1" applyBorder="1" applyAlignment="1">
      <alignment horizontal="center" wrapText="1" shrinkToFit="1"/>
    </xf>
    <xf numFmtId="4" fontId="8" fillId="4" borderId="10" xfId="0" applyNumberFormat="1" applyFont="1" applyFill="1" applyBorder="1" applyAlignment="1">
      <alignment horizontal="center"/>
    </xf>
    <xf numFmtId="4" fontId="8" fillId="4" borderId="3" xfId="0" applyNumberFormat="1" applyFont="1" applyFill="1" applyBorder="1" applyAlignment="1">
      <alignment horizontal="center"/>
    </xf>
    <xf numFmtId="4" fontId="8" fillId="0" borderId="3" xfId="0" applyNumberFormat="1" applyFont="1" applyFill="1" applyBorder="1" applyAlignment="1">
      <alignment horizontal="center"/>
    </xf>
    <xf numFmtId="3" fontId="8" fillId="4" borderId="3" xfId="0" applyNumberFormat="1" applyFont="1" applyFill="1" applyBorder="1" applyAlignment="1">
      <alignment horizontal="center"/>
    </xf>
    <xf numFmtId="3" fontId="8" fillId="4" borderId="11" xfId="0" applyNumberFormat="1" applyFont="1" applyFill="1" applyBorder="1" applyAlignment="1">
      <alignment horizontal="center"/>
    </xf>
    <xf numFmtId="4" fontId="4" fillId="25" borderId="6" xfId="7" applyNumberFormat="1" applyFont="1" applyFill="1" applyBorder="1" applyAlignment="1">
      <alignment horizontal="center"/>
    </xf>
    <xf numFmtId="4" fontId="4" fillId="2" borderId="6" xfId="7" applyNumberFormat="1" applyFont="1" applyFill="1" applyBorder="1" applyAlignment="1">
      <alignment horizontal="center"/>
    </xf>
    <xf numFmtId="4" fontId="4" fillId="25" borderId="1" xfId="7" applyNumberFormat="1" applyFont="1" applyFill="1" applyBorder="1" applyAlignment="1">
      <alignment horizontal="center"/>
    </xf>
    <xf numFmtId="4" fontId="4" fillId="0" borderId="3" xfId="7" applyNumberFormat="1" applyFont="1" applyFill="1" applyBorder="1" applyAlignment="1">
      <alignment horizontal="center"/>
    </xf>
    <xf numFmtId="3" fontId="4" fillId="16" borderId="6" xfId="7" applyNumberFormat="1" applyFont="1" applyFill="1" applyBorder="1" applyAlignment="1">
      <alignment horizontal="center"/>
    </xf>
    <xf numFmtId="3" fontId="4" fillId="6" borderId="4" xfId="7" applyNumberFormat="1" applyFont="1" applyFill="1" applyBorder="1" applyAlignment="1">
      <alignment horizontal="center"/>
    </xf>
    <xf numFmtId="4" fontId="4" fillId="25" borderId="14" xfId="7" applyNumberFormat="1" applyFont="1" applyFill="1" applyBorder="1" applyAlignment="1">
      <alignment horizontal="center"/>
    </xf>
    <xf numFmtId="4" fontId="4" fillId="2" borderId="1" xfId="7" applyNumberFormat="1" applyFont="1" applyFill="1" applyBorder="1" applyAlignment="1">
      <alignment horizontal="center"/>
    </xf>
    <xf numFmtId="4" fontId="4" fillId="0" borderId="14" xfId="0" applyNumberFormat="1" applyFont="1" applyFill="1" applyBorder="1" applyAlignment="1">
      <alignment horizontal="center"/>
    </xf>
    <xf numFmtId="4" fontId="4" fillId="0" borderId="1" xfId="0" applyNumberFormat="1" applyFont="1" applyFill="1" applyBorder="1" applyAlignment="1">
      <alignment horizontal="center"/>
    </xf>
    <xf numFmtId="3" fontId="4" fillId="0" borderId="1" xfId="0" applyNumberFormat="1" applyFont="1" applyFill="1" applyBorder="1" applyAlignment="1">
      <alignment horizontal="center"/>
    </xf>
    <xf numFmtId="3" fontId="4" fillId="0" borderId="8" xfId="0" applyNumberFormat="1" applyFont="1" applyFill="1" applyBorder="1" applyAlignment="1">
      <alignment horizontal="center"/>
    </xf>
    <xf numFmtId="4" fontId="8" fillId="12" borderId="14" xfId="0" applyNumberFormat="1" applyFont="1" applyFill="1" applyBorder="1" applyAlignment="1">
      <alignment horizontal="center"/>
    </xf>
    <xf numFmtId="4" fontId="8" fillId="12" borderId="1" xfId="0" applyNumberFormat="1" applyFont="1" applyFill="1" applyBorder="1" applyAlignment="1">
      <alignment horizontal="center"/>
    </xf>
    <xf numFmtId="3" fontId="4" fillId="12" borderId="1" xfId="0" applyNumberFormat="1" applyFont="1" applyFill="1" applyBorder="1" applyAlignment="1">
      <alignment horizontal="center"/>
    </xf>
    <xf numFmtId="3" fontId="4" fillId="12" borderId="8" xfId="0" applyNumberFormat="1" applyFont="1" applyFill="1" applyBorder="1" applyAlignment="1">
      <alignment horizontal="center"/>
    </xf>
    <xf numFmtId="4" fontId="4" fillId="12" borderId="6" xfId="6" applyNumberFormat="1" applyFont="1" applyFill="1" applyBorder="1" applyAlignment="1">
      <alignment horizontal="center" wrapText="1" shrinkToFit="1"/>
    </xf>
    <xf numFmtId="4" fontId="4" fillId="12" borderId="1" xfId="6" applyNumberFormat="1" applyFont="1" applyFill="1" applyBorder="1" applyAlignment="1">
      <alignment horizontal="center" wrapText="1" shrinkToFit="1"/>
    </xf>
    <xf numFmtId="3" fontId="4" fillId="12" borderId="1" xfId="6" applyNumberFormat="1" applyFont="1" applyFill="1" applyBorder="1" applyAlignment="1">
      <alignment horizontal="center" wrapText="1" shrinkToFit="1"/>
    </xf>
    <xf numFmtId="3" fontId="4" fillId="12" borderId="4" xfId="6" applyNumberFormat="1" applyFont="1" applyFill="1" applyBorder="1" applyAlignment="1">
      <alignment horizontal="center" wrapText="1" shrinkToFit="1"/>
    </xf>
    <xf numFmtId="3" fontId="4" fillId="12" borderId="1" xfId="0" applyNumberFormat="1" applyFont="1" applyFill="1" applyBorder="1" applyAlignment="1">
      <alignment horizontal="center" wrapText="1"/>
    </xf>
    <xf numFmtId="3" fontId="4" fillId="12" borderId="8" xfId="0" applyNumberFormat="1" applyFont="1" applyFill="1" applyBorder="1" applyAlignment="1">
      <alignment horizontal="center" wrapText="1"/>
    </xf>
    <xf numFmtId="3" fontId="8" fillId="12" borderId="1" xfId="0" applyNumberFormat="1" applyFont="1" applyFill="1" applyBorder="1" applyAlignment="1">
      <alignment horizontal="center"/>
    </xf>
    <xf numFmtId="3" fontId="8" fillId="12" borderId="8" xfId="0" applyNumberFormat="1" applyFont="1" applyFill="1" applyBorder="1" applyAlignment="1">
      <alignment horizontal="center"/>
    </xf>
    <xf numFmtId="0" fontId="4" fillId="0" borderId="14" xfId="7" applyFont="1" applyFill="1" applyBorder="1" applyAlignment="1">
      <alignment vertical="top" wrapText="1"/>
    </xf>
    <xf numFmtId="0" fontId="41" fillId="26" borderId="0" xfId="0" applyFont="1" applyFill="1" applyBorder="1" applyAlignment="1">
      <alignment horizontal="center" vertical="center"/>
    </xf>
    <xf numFmtId="10" fontId="44" fillId="0" borderId="0" xfId="0" applyNumberFormat="1" applyFont="1" applyFill="1" applyAlignment="1">
      <alignment horizontal="left" vertical="center"/>
    </xf>
    <xf numFmtId="4" fontId="4" fillId="0" borderId="0" xfId="7" applyNumberFormat="1" applyFont="1" applyFill="1" applyBorder="1" applyAlignment="1">
      <alignment vertical="top"/>
    </xf>
    <xf numFmtId="1" fontId="5" fillId="0" borderId="0" xfId="0" applyNumberFormat="1" applyFont="1" applyFill="1" applyAlignment="1">
      <alignment horizontal="center" vertical="center"/>
    </xf>
    <xf numFmtId="166" fontId="45" fillId="0" borderId="0" xfId="0" applyNumberFormat="1" applyFont="1" applyFill="1" applyBorder="1" applyAlignment="1">
      <alignment horizontal="left"/>
    </xf>
    <xf numFmtId="0" fontId="4" fillId="0" borderId="0" xfId="7" applyFont="1" applyFill="1" applyBorder="1" applyAlignment="1">
      <alignment vertical="top"/>
    </xf>
    <xf numFmtId="4" fontId="4" fillId="15" borderId="6" xfId="7" applyNumberFormat="1" applyFont="1" applyFill="1" applyBorder="1" applyAlignment="1">
      <alignment horizontal="center"/>
    </xf>
    <xf numFmtId="4" fontId="4" fillId="15" borderId="1" xfId="7" applyNumberFormat="1" applyFont="1" applyFill="1" applyBorder="1" applyAlignment="1">
      <alignment horizontal="center"/>
    </xf>
    <xf numFmtId="3" fontId="4" fillId="27" borderId="6" xfId="7" applyNumberFormat="1" applyFont="1" applyFill="1" applyBorder="1" applyAlignment="1">
      <alignment horizontal="center"/>
    </xf>
    <xf numFmtId="4" fontId="4" fillId="15" borderId="14" xfId="7" applyNumberFormat="1" applyFont="1" applyFill="1" applyBorder="1" applyAlignment="1">
      <alignment horizontal="center"/>
    </xf>
    <xf numFmtId="49" fontId="44" fillId="0" borderId="0" xfId="0" applyNumberFormat="1" applyFont="1" applyFill="1" applyAlignment="1">
      <alignment horizontal="left" vertical="center"/>
    </xf>
    <xf numFmtId="0" fontId="32" fillId="0" borderId="0" xfId="0" applyFont="1" applyFill="1" applyBorder="1" applyAlignment="1">
      <alignment horizontal="left"/>
    </xf>
    <xf numFmtId="0" fontId="4" fillId="12" borderId="1" xfId="6" applyFont="1" applyFill="1" applyBorder="1" applyAlignment="1">
      <alignment horizontal="left" vertical="center" wrapText="1" shrinkToFit="1"/>
    </xf>
    <xf numFmtId="0" fontId="4" fillId="12" borderId="1" xfId="6" applyFont="1" applyFill="1" applyBorder="1" applyAlignment="1">
      <alignment horizontal="left" vertical="top" wrapText="1" shrinkToFit="1"/>
    </xf>
    <xf numFmtId="0" fontId="4" fillId="12" borderId="1" xfId="6" applyFont="1" applyFill="1" applyBorder="1" applyAlignment="1">
      <alignment horizontal="center" vertical="center" wrapText="1" shrinkToFit="1"/>
    </xf>
    <xf numFmtId="4" fontId="46" fillId="28" borderId="0" xfId="0" applyNumberFormat="1" applyFont="1" applyFill="1" applyBorder="1" applyAlignment="1">
      <alignment horizontal="center"/>
    </xf>
    <xf numFmtId="166" fontId="45" fillId="0" borderId="0" xfId="0" applyNumberFormat="1" applyFont="1" applyFill="1" applyBorder="1" applyAlignment="1">
      <alignment horizontal="left" wrapText="1"/>
    </xf>
    <xf numFmtId="4" fontId="4" fillId="0" borderId="1" xfId="7" applyNumberFormat="1" applyFont="1" applyFill="1" applyBorder="1" applyAlignment="1">
      <alignment horizontal="center"/>
    </xf>
    <xf numFmtId="3" fontId="4" fillId="27" borderId="1" xfId="7" applyNumberFormat="1" applyFont="1" applyFill="1" applyBorder="1" applyAlignment="1">
      <alignment horizontal="center"/>
    </xf>
    <xf numFmtId="4" fontId="8" fillId="0" borderId="6" xfId="0" applyNumberFormat="1" applyFont="1" applyFill="1" applyBorder="1" applyAlignment="1">
      <alignment horizontal="center"/>
    </xf>
    <xf numFmtId="4" fontId="8" fillId="0" borderId="1" xfId="0" applyNumberFormat="1" applyFont="1" applyFill="1" applyBorder="1" applyAlignment="1">
      <alignment horizontal="center"/>
    </xf>
    <xf numFmtId="4" fontId="8" fillId="0" borderId="1" xfId="0" applyNumberFormat="1" applyFont="1" applyFill="1" applyBorder="1" applyAlignment="1">
      <alignment horizontal="center" vertical="center"/>
    </xf>
    <xf numFmtId="3" fontId="8" fillId="0" borderId="1" xfId="0" applyNumberFormat="1" applyFont="1" applyFill="1" applyBorder="1" applyAlignment="1">
      <alignment horizontal="center"/>
    </xf>
    <xf numFmtId="3" fontId="8" fillId="0" borderId="4" xfId="0" applyNumberFormat="1" applyFont="1" applyFill="1" applyBorder="1" applyAlignment="1">
      <alignment horizontal="center"/>
    </xf>
    <xf numFmtId="0" fontId="41" fillId="2" borderId="0" xfId="0" applyFont="1" applyFill="1" applyBorder="1" applyAlignment="1">
      <alignment horizontal="center" vertical="center"/>
    </xf>
    <xf numFmtId="3" fontId="4" fillId="6" borderId="20" xfId="7" applyNumberFormat="1" applyFont="1" applyFill="1" applyBorder="1" applyAlignment="1">
      <alignment horizontal="center"/>
    </xf>
    <xf numFmtId="0" fontId="32" fillId="0" borderId="0" xfId="0" applyFont="1" applyFill="1"/>
    <xf numFmtId="0" fontId="4" fillId="29" borderId="1" xfId="6" applyFont="1" applyFill="1" applyBorder="1" applyAlignment="1">
      <alignment horizontal="left" vertical="center" wrapText="1" shrinkToFit="1"/>
    </xf>
    <xf numFmtId="0" fontId="4" fillId="14" borderId="4" xfId="6" applyFont="1" applyFill="1" applyBorder="1" applyAlignment="1">
      <alignment horizontal="center" wrapText="1" shrinkToFit="1"/>
    </xf>
    <xf numFmtId="0" fontId="47" fillId="0" borderId="14" xfId="7" applyFont="1" applyFill="1" applyBorder="1" applyAlignment="1">
      <alignment vertical="top" wrapText="1"/>
    </xf>
    <xf numFmtId="4" fontId="10" fillId="23" borderId="14" xfId="0" applyNumberFormat="1" applyFont="1" applyFill="1" applyBorder="1" applyAlignment="1">
      <alignment horizontal="center" vertical="center"/>
    </xf>
    <xf numFmtId="4" fontId="10" fillId="23" borderId="1" xfId="0" applyNumberFormat="1" applyFont="1" applyFill="1" applyBorder="1" applyAlignment="1">
      <alignment horizontal="center" vertical="center"/>
    </xf>
    <xf numFmtId="3" fontId="10" fillId="23" borderId="1" xfId="0" applyNumberFormat="1" applyFont="1" applyFill="1" applyBorder="1" applyAlignment="1">
      <alignment horizontal="center" vertical="center"/>
    </xf>
    <xf numFmtId="3" fontId="10" fillId="23" borderId="8" xfId="0" applyNumberFormat="1" applyFont="1" applyFill="1" applyBorder="1" applyAlignment="1">
      <alignment horizontal="center" vertical="center"/>
    </xf>
    <xf numFmtId="4" fontId="10" fillId="23" borderId="6" xfId="0" applyNumberFormat="1" applyFont="1" applyFill="1" applyBorder="1" applyAlignment="1">
      <alignment horizontal="center" vertical="center"/>
    </xf>
    <xf numFmtId="3" fontId="10" fillId="23" borderId="4" xfId="0" applyNumberFormat="1" applyFont="1" applyFill="1" applyBorder="1" applyAlignment="1">
      <alignment horizontal="center" vertical="center"/>
    </xf>
    <xf numFmtId="4" fontId="10" fillId="23" borderId="4" xfId="0" applyNumberFormat="1" applyFont="1" applyFill="1" applyBorder="1" applyAlignment="1">
      <alignment horizontal="center" vertical="center"/>
    </xf>
    <xf numFmtId="4" fontId="10" fillId="23" borderId="8" xfId="0" applyNumberFormat="1" applyFont="1" applyFill="1" applyBorder="1" applyAlignment="1">
      <alignment horizontal="center" vertical="center"/>
    </xf>
    <xf numFmtId="166" fontId="44" fillId="0" borderId="0" xfId="0" applyNumberFormat="1" applyFont="1" applyFill="1" applyBorder="1" applyAlignment="1">
      <alignment horizontal="left" wrapText="1"/>
    </xf>
    <xf numFmtId="0" fontId="4" fillId="0" borderId="0" xfId="7" applyFont="1" applyFill="1" applyBorder="1" applyAlignment="1">
      <alignment horizontal="left"/>
    </xf>
    <xf numFmtId="3" fontId="4" fillId="30" borderId="4" xfId="7" applyNumberFormat="1" applyFont="1" applyFill="1" applyBorder="1" applyAlignment="1">
      <alignment horizontal="center" vertical="center"/>
    </xf>
    <xf numFmtId="0" fontId="39" fillId="0" borderId="0" xfId="7" applyFont="1" applyFill="1" applyBorder="1" applyAlignment="1">
      <alignment vertical="top"/>
    </xf>
    <xf numFmtId="166" fontId="44" fillId="0" borderId="0" xfId="0" applyNumberFormat="1" applyFont="1" applyFill="1" applyBorder="1" applyAlignment="1">
      <alignment horizontal="left"/>
    </xf>
    <xf numFmtId="0" fontId="44" fillId="2" borderId="0" xfId="0" applyNumberFormat="1" applyFont="1" applyFill="1" applyAlignment="1">
      <alignment horizontal="center" vertical="center"/>
    </xf>
    <xf numFmtId="49" fontId="44" fillId="2" borderId="21" xfId="0" applyNumberFormat="1" applyFont="1" applyFill="1" applyBorder="1" applyAlignment="1">
      <alignment horizontal="left" vertical="center"/>
    </xf>
    <xf numFmtId="3" fontId="4" fillId="5" borderId="8" xfId="7" applyNumberFormat="1" applyFont="1" applyFill="1" applyBorder="1" applyAlignment="1">
      <alignment horizontal="center" vertical="center"/>
    </xf>
    <xf numFmtId="0" fontId="4" fillId="14" borderId="4" xfId="6" applyFont="1" applyFill="1" applyBorder="1" applyAlignment="1">
      <alignment horizontal="center" vertical="center" wrapText="1" shrinkToFit="1"/>
    </xf>
    <xf numFmtId="4" fontId="46" fillId="28" borderId="0" xfId="0" applyNumberFormat="1" applyFont="1" applyFill="1" applyBorder="1" applyAlignment="1">
      <alignment horizontal="left" vertical="center" wrapText="1"/>
    </xf>
    <xf numFmtId="3" fontId="4" fillId="31" borderId="8" xfId="0" applyNumberFormat="1" applyFont="1" applyFill="1" applyBorder="1" applyAlignment="1">
      <alignment horizontal="center"/>
    </xf>
    <xf numFmtId="4" fontId="46" fillId="0" borderId="0" xfId="0" applyNumberFormat="1" applyFont="1" applyFill="1" applyBorder="1" applyAlignment="1">
      <alignment horizontal="center"/>
    </xf>
    <xf numFmtId="0" fontId="4" fillId="2" borderId="22" xfId="0" applyFont="1" applyFill="1" applyBorder="1" applyAlignment="1">
      <alignment horizontal="left" vertical="center"/>
    </xf>
    <xf numFmtId="0" fontId="4" fillId="2" borderId="22" xfId="0" applyFont="1" applyFill="1" applyBorder="1" applyAlignment="1">
      <alignment horizontal="left" vertical="top"/>
    </xf>
    <xf numFmtId="0" fontId="4" fillId="2" borderId="22" xfId="0" applyFont="1" applyFill="1" applyBorder="1" applyAlignment="1">
      <alignment vertical="center"/>
    </xf>
    <xf numFmtId="0" fontId="32" fillId="2" borderId="22" xfId="0" applyFont="1" applyFill="1" applyBorder="1"/>
    <xf numFmtId="0" fontId="32" fillId="2" borderId="22" xfId="0" applyFont="1" applyFill="1" applyBorder="1" applyAlignment="1"/>
    <xf numFmtId="0" fontId="32" fillId="2" borderId="0" xfId="0" applyFont="1" applyFill="1" applyBorder="1" applyAlignment="1"/>
    <xf numFmtId="0" fontId="32" fillId="2" borderId="0" xfId="0" applyFont="1" applyFill="1" applyBorder="1" applyAlignment="1">
      <alignment horizontal="left" vertical="top"/>
    </xf>
    <xf numFmtId="49" fontId="44" fillId="2" borderId="0" xfId="0" applyNumberFormat="1" applyFont="1" applyFill="1" applyAlignment="1">
      <alignment horizontal="left" vertical="center"/>
    </xf>
    <xf numFmtId="0" fontId="32" fillId="0" borderId="0" xfId="0" applyFont="1" applyFill="1" applyAlignment="1">
      <alignment horizontal="left"/>
    </xf>
    <xf numFmtId="0" fontId="32" fillId="2" borderId="0" xfId="0" applyFont="1" applyFill="1" applyAlignment="1">
      <alignment horizontal="left" vertical="top"/>
    </xf>
    <xf numFmtId="0" fontId="44" fillId="0" borderId="0" xfId="0" applyNumberFormat="1" applyFont="1" applyFill="1" applyAlignment="1">
      <alignment horizontal="center" vertical="center"/>
    </xf>
    <xf numFmtId="0" fontId="32" fillId="2" borderId="0" xfId="0" applyFont="1" applyFill="1" applyAlignment="1">
      <alignment vertical="top"/>
    </xf>
    <xf numFmtId="0" fontId="0" fillId="0" borderId="0" xfId="0" applyAlignment="1">
      <alignment wrapText="1"/>
    </xf>
    <xf numFmtId="0" fontId="4" fillId="12" borderId="9" xfId="7" applyFont="1" applyFill="1" applyBorder="1" applyAlignment="1">
      <alignment horizontal="center" vertical="center" wrapText="1" shrinkToFit="1"/>
    </xf>
    <xf numFmtId="0" fontId="4" fillId="12" borderId="5" xfId="7" applyFont="1" applyFill="1" applyBorder="1" applyAlignment="1">
      <alignment horizontal="center" vertical="center" wrapText="1" shrinkToFit="1"/>
    </xf>
    <xf numFmtId="0" fontId="4" fillId="12" borderId="9" xfId="5" applyFont="1" applyFill="1" applyBorder="1" applyAlignment="1">
      <alignment horizontal="center" vertical="center"/>
    </xf>
    <xf numFmtId="43" fontId="4" fillId="14" borderId="5" xfId="0" applyNumberFormat="1" applyFont="1" applyFill="1" applyBorder="1" applyAlignment="1">
      <alignment horizontal="center"/>
    </xf>
    <xf numFmtId="43" fontId="4" fillId="0" borderId="5" xfId="0" applyNumberFormat="1" applyFont="1" applyFill="1" applyBorder="1" applyAlignment="1">
      <alignment horizontal="center" vertical="center"/>
    </xf>
    <xf numFmtId="43" fontId="4" fillId="21" borderId="22" xfId="0" applyNumberFormat="1" applyFont="1" applyFill="1" applyBorder="1" applyAlignment="1">
      <alignment horizontal="center"/>
    </xf>
    <xf numFmtId="43" fontId="4" fillId="23" borderId="6" xfId="6" applyNumberFormat="1" applyFont="1" applyFill="1" applyBorder="1" applyAlignment="1">
      <alignment horizontal="center" vertical="center" wrapText="1" shrinkToFit="1"/>
    </xf>
    <xf numFmtId="0" fontId="4" fillId="14" borderId="6" xfId="6" applyFont="1" applyFill="1" applyBorder="1" applyAlignment="1">
      <alignment horizontal="center" vertical="center" wrapText="1" shrinkToFit="1"/>
    </xf>
    <xf numFmtId="0" fontId="4" fillId="12" borderId="9" xfId="6" applyFont="1" applyFill="1" applyBorder="1" applyAlignment="1">
      <alignment horizontal="center" wrapText="1" shrinkToFit="1"/>
    </xf>
    <xf numFmtId="0" fontId="4" fillId="14" borderId="5" xfId="6" applyFont="1" applyFill="1" applyBorder="1" applyAlignment="1">
      <alignment horizontal="center" wrapText="1" shrinkToFit="1"/>
    </xf>
    <xf numFmtId="0" fontId="4" fillId="14" borderId="5" xfId="6" applyFont="1" applyFill="1" applyBorder="1" applyAlignment="1">
      <alignment horizontal="center" vertical="center" wrapText="1" shrinkToFit="1"/>
    </xf>
    <xf numFmtId="0" fontId="4" fillId="2" borderId="0" xfId="2" applyFont="1" applyFill="1" applyBorder="1" applyAlignment="1">
      <alignment horizontal="left" vertical="top"/>
    </xf>
    <xf numFmtId="0" fontId="57" fillId="2" borderId="0" xfId="8" applyFont="1" applyFill="1" applyAlignment="1">
      <alignment wrapText="1"/>
    </xf>
    <xf numFmtId="0" fontId="58" fillId="2" borderId="0" xfId="8" applyFont="1" applyFill="1" applyAlignment="1">
      <alignment horizontal="left" vertical="center" wrapText="1"/>
    </xf>
    <xf numFmtId="0" fontId="32" fillId="2" borderId="0" xfId="0" applyFont="1" applyFill="1" applyAlignment="1">
      <alignment horizontal="center"/>
    </xf>
    <xf numFmtId="0" fontId="18" fillId="2" borderId="0" xfId="2" applyFont="1" applyFill="1" applyAlignment="1">
      <alignment horizontal="center" vertical="center"/>
    </xf>
    <xf numFmtId="0" fontId="57" fillId="2" borderId="0" xfId="0" applyFont="1" applyFill="1" applyAlignment="1"/>
    <xf numFmtId="0" fontId="32" fillId="2" borderId="0" xfId="0" applyFont="1" applyFill="1" applyBorder="1" applyAlignment="1">
      <alignment horizontal="left"/>
    </xf>
    <xf numFmtId="49" fontId="57" fillId="2" borderId="0" xfId="8" applyNumberFormat="1" applyFont="1" applyFill="1" applyAlignment="1">
      <alignment vertical="center" wrapText="1"/>
    </xf>
    <xf numFmtId="17" fontId="5" fillId="2" borderId="0" xfId="0" applyNumberFormat="1" applyFont="1" applyFill="1" applyAlignment="1">
      <alignment horizontal="left" vertical="center"/>
    </xf>
    <xf numFmtId="49" fontId="57" fillId="2" borderId="0" xfId="8" applyNumberFormat="1" applyFont="1" applyFill="1" applyAlignment="1">
      <alignment wrapText="1"/>
    </xf>
    <xf numFmtId="0" fontId="44" fillId="2" borderId="0" xfId="0" applyFont="1" applyFill="1" applyAlignment="1">
      <alignment horizontal="center"/>
    </xf>
    <xf numFmtId="0" fontId="44" fillId="2" borderId="0" xfId="0" applyFont="1" applyFill="1" applyBorder="1" applyAlignment="1">
      <alignment horizontal="center"/>
    </xf>
    <xf numFmtId="14" fontId="5" fillId="2" borderId="0" xfId="8" applyNumberFormat="1" applyFont="1" applyFill="1" applyAlignment="1">
      <alignment horizontal="center" vertical="center"/>
    </xf>
    <xf numFmtId="166" fontId="44" fillId="2" borderId="0" xfId="0" applyNumberFormat="1" applyFont="1" applyFill="1" applyBorder="1" applyAlignment="1">
      <alignment horizontal="center"/>
    </xf>
    <xf numFmtId="14" fontId="32" fillId="2" borderId="0" xfId="0" applyNumberFormat="1" applyFont="1" applyFill="1"/>
    <xf numFmtId="0" fontId="45" fillId="2" borderId="0" xfId="0" applyFont="1" applyFill="1" applyBorder="1" applyAlignment="1">
      <alignment horizontal="center"/>
    </xf>
    <xf numFmtId="0" fontId="4" fillId="2" borderId="0" xfId="7" applyFont="1" applyFill="1" applyBorder="1" applyAlignment="1">
      <alignment wrapText="1"/>
    </xf>
    <xf numFmtId="14" fontId="5" fillId="2" borderId="0" xfId="0" applyNumberFormat="1" applyFont="1" applyFill="1"/>
    <xf numFmtId="14" fontId="5" fillId="2" borderId="0" xfId="0" applyNumberFormat="1" applyFont="1" applyFill="1" applyAlignment="1"/>
    <xf numFmtId="14" fontId="5" fillId="2" borderId="0" xfId="8" applyNumberFormat="1" applyFont="1" applyFill="1" applyAlignment="1"/>
    <xf numFmtId="0" fontId="4" fillId="2" borderId="0" xfId="0" applyFont="1" applyFill="1" applyAlignment="1">
      <alignment vertical="top"/>
    </xf>
    <xf numFmtId="0" fontId="4" fillId="2" borderId="1" xfId="6" applyFont="1" applyFill="1" applyBorder="1" applyAlignment="1">
      <alignment vertical="top" wrapText="1" shrinkToFit="1"/>
    </xf>
    <xf numFmtId="0" fontId="45" fillId="2" borderId="0" xfId="0" applyFont="1" applyFill="1" applyBorder="1" applyAlignment="1">
      <alignment horizontal="left" vertical="top"/>
    </xf>
    <xf numFmtId="0" fontId="5" fillId="2" borderId="0" xfId="0" applyFont="1" applyFill="1" applyAlignment="1"/>
    <xf numFmtId="3" fontId="4" fillId="2" borderId="1" xfId="7" applyNumberFormat="1" applyFont="1" applyFill="1" applyBorder="1" applyAlignment="1">
      <alignment horizontal="center"/>
    </xf>
    <xf numFmtId="0" fontId="4" fillId="2" borderId="1" xfId="7" applyFont="1" applyFill="1" applyBorder="1" applyAlignment="1">
      <alignment horizontal="left" vertical="center" wrapText="1" shrinkToFit="1"/>
    </xf>
    <xf numFmtId="0" fontId="4" fillId="2" borderId="1" xfId="7" applyFont="1" applyFill="1" applyBorder="1" applyAlignment="1">
      <alignment horizontal="center" vertical="center" wrapText="1" shrinkToFit="1"/>
    </xf>
    <xf numFmtId="0" fontId="4" fillId="2" borderId="1" xfId="7" applyFont="1" applyFill="1" applyBorder="1" applyAlignment="1">
      <alignment horizontal="center" vertical="center" wrapText="1" shrinkToFit="1"/>
    </xf>
    <xf numFmtId="14" fontId="4" fillId="2" borderId="1" xfId="5" applyNumberFormat="1" applyFont="1" applyFill="1" applyBorder="1" applyAlignment="1">
      <alignment horizontal="center" vertical="center"/>
    </xf>
    <xf numFmtId="0" fontId="4" fillId="2" borderId="1" xfId="6" applyFont="1" applyFill="1" applyBorder="1" applyAlignment="1">
      <alignment horizontal="left" vertical="center" wrapText="1" shrinkToFit="1"/>
    </xf>
    <xf numFmtId="0" fontId="4" fillId="2" borderId="1" xfId="6" applyFont="1" applyFill="1" applyBorder="1" applyAlignment="1">
      <alignment horizontal="left" vertical="top" wrapText="1" shrinkToFit="1"/>
    </xf>
    <xf numFmtId="43" fontId="4" fillId="2" borderId="1" xfId="6" applyNumberFormat="1" applyFont="1" applyFill="1" applyBorder="1" applyAlignment="1">
      <alignment horizontal="center" vertical="center" wrapText="1" shrinkToFit="1"/>
    </xf>
    <xf numFmtId="0" fontId="32" fillId="2" borderId="0" xfId="0" applyFont="1" applyFill="1" applyBorder="1"/>
    <xf numFmtId="43" fontId="4" fillId="2" borderId="1" xfId="6" applyNumberFormat="1" applyFont="1" applyFill="1" applyBorder="1" applyAlignment="1">
      <alignment horizontal="center" wrapText="1" shrinkToFit="1"/>
    </xf>
    <xf numFmtId="4" fontId="4" fillId="2" borderId="1" xfId="6" applyNumberFormat="1" applyFont="1" applyFill="1" applyBorder="1" applyAlignment="1">
      <alignment horizontal="left" vertical="center" wrapText="1" shrinkToFit="1"/>
    </xf>
    <xf numFmtId="4" fontId="4" fillId="2" borderId="1" xfId="6" applyNumberFormat="1" applyFont="1" applyFill="1" applyBorder="1" applyAlignment="1">
      <alignment horizontal="left" vertical="top" wrapText="1" shrinkToFit="1"/>
    </xf>
    <xf numFmtId="4" fontId="4" fillId="2" borderId="1" xfId="6" applyNumberFormat="1" applyFont="1" applyFill="1" applyBorder="1" applyAlignment="1">
      <alignment horizontal="center" vertical="center" wrapText="1" shrinkToFit="1"/>
    </xf>
    <xf numFmtId="41" fontId="4" fillId="2" borderId="1" xfId="6" applyNumberFormat="1" applyFont="1" applyFill="1" applyBorder="1" applyAlignment="1">
      <alignment horizontal="center" wrapText="1" shrinkToFit="1"/>
    </xf>
    <xf numFmtId="166" fontId="45" fillId="2" borderId="0" xfId="0" applyNumberFormat="1" applyFont="1" applyFill="1" applyBorder="1" applyAlignment="1">
      <alignment horizontal="left"/>
    </xf>
    <xf numFmtId="166" fontId="45" fillId="2" borderId="0" xfId="0" applyNumberFormat="1" applyFont="1" applyFill="1" applyBorder="1" applyAlignment="1">
      <alignment horizontal="left" vertical="top"/>
    </xf>
    <xf numFmtId="0" fontId="4" fillId="2" borderId="1" xfId="8" applyFont="1" applyFill="1" applyBorder="1" applyAlignment="1">
      <alignment vertical="center" wrapText="1"/>
    </xf>
    <xf numFmtId="0" fontId="4" fillId="2" borderId="0" xfId="7" applyFont="1" applyFill="1" applyBorder="1" applyAlignment="1">
      <alignment horizontal="left"/>
    </xf>
    <xf numFmtId="0" fontId="4" fillId="2" borderId="1" xfId="6" applyFont="1" applyFill="1" applyBorder="1" applyAlignment="1">
      <alignment horizontal="center" vertical="center" wrapText="1" shrinkToFit="1"/>
    </xf>
    <xf numFmtId="4" fontId="4" fillId="2" borderId="1" xfId="6" applyNumberFormat="1" applyFont="1" applyFill="1" applyBorder="1" applyAlignment="1">
      <alignment horizontal="left" wrapText="1" shrinkToFit="1"/>
    </xf>
    <xf numFmtId="166" fontId="44" fillId="2" borderId="0" xfId="0" applyNumberFormat="1" applyFont="1" applyFill="1" applyBorder="1" applyAlignment="1">
      <alignment horizontal="left" vertical="top"/>
    </xf>
    <xf numFmtId="0" fontId="4" fillId="2" borderId="1" xfId="5" applyFont="1" applyFill="1" applyBorder="1" applyAlignment="1">
      <alignment horizontal="center" vertical="center"/>
    </xf>
    <xf numFmtId="0" fontId="18" fillId="2" borderId="0" xfId="2" applyFont="1" applyFill="1" applyBorder="1" applyAlignment="1">
      <alignment vertical="center" wrapText="1"/>
    </xf>
    <xf numFmtId="0" fontId="18" fillId="2" borderId="0" xfId="2" applyFont="1" applyFill="1" applyBorder="1" applyAlignment="1">
      <alignment horizontal="center" vertical="center" wrapText="1"/>
    </xf>
    <xf numFmtId="0" fontId="4" fillId="2" borderId="0" xfId="3" applyFont="1" applyFill="1" applyAlignment="1"/>
    <xf numFmtId="0" fontId="5" fillId="2" borderId="0" xfId="0" applyFont="1" applyFill="1" applyAlignment="1">
      <alignment horizontal="center" vertical="top"/>
    </xf>
    <xf numFmtId="0" fontId="59" fillId="2" borderId="0" xfId="2" applyFont="1" applyFill="1" applyBorder="1" applyAlignment="1">
      <alignment horizontal="center"/>
    </xf>
    <xf numFmtId="0" fontId="26" fillId="2" borderId="1" xfId="0" applyFont="1" applyFill="1" applyBorder="1" applyAlignment="1">
      <alignment horizontal="center" vertical="center"/>
    </xf>
    <xf numFmtId="2" fontId="60" fillId="2" borderId="0" xfId="0" applyNumberFormat="1" applyFont="1" applyFill="1" applyBorder="1" applyAlignment="1">
      <alignment horizontal="center" vertical="top" wrapText="1"/>
    </xf>
    <xf numFmtId="2" fontId="60" fillId="2" borderId="0" xfId="0" applyNumberFormat="1" applyFont="1" applyFill="1" applyBorder="1" applyAlignment="1">
      <alignment horizontal="center" wrapText="1"/>
    </xf>
    <xf numFmtId="4" fontId="4" fillId="2" borderId="1" xfId="6" applyNumberFormat="1" applyFont="1" applyFill="1" applyBorder="1" applyAlignment="1">
      <alignment horizontal="center"/>
    </xf>
  </cellXfs>
  <cellStyles count="9">
    <cellStyle name="Обычный" xfId="0" builtinId="0"/>
    <cellStyle name="Обычный 2 2" xfId="6"/>
    <cellStyle name="Обычный 2 8" xfId="4"/>
    <cellStyle name="Обычный 2 8 2" xfId="7"/>
    <cellStyle name="Обычный 3" xfId="2"/>
    <cellStyle name="Обычный 4" xfId="8"/>
    <cellStyle name="Обычный 5" xfId="5"/>
    <cellStyle name="Обычный 7"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60;&#1086;&#1088;&#1084;&#1099;%2018_13-16%20&#1079;&#1072;%201%20&#1082;&#1074;.%202025_5_&#1084;&#1072;&#1103;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4;&#1090;&#1095;&#1077;&#1090;%201%20&#1082;&#1074;/&#1057;&#1074;&#1077;&#1088;&#1082;&#1072;/&#1057;&#1074;&#1077;&#1088;&#1082;&#1072;%20_29.04.202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86;&#1082;&#1091;&#1084;&#1077;&#1085;&#1090;&#1099;-&#1046;&#1072;&#1085;&#1085;&#1072;/&#1041;&#1080;&#1079;&#1085;&#1077;&#1089;-&#1087;&#1083;&#1072;&#1085;/2025/&#1042;&#1099;&#1087;&#1086;&#1083;&#1085;&#1077;&#1085;&#1080;&#1077;%202025/&#1054;&#1073;&#1097;&#1080;&#1081;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Ф.13_вношу"/>
      <sheetName val="14квПп"/>
      <sheetName val="15квВв"/>
      <sheetName val="16квВы"/>
      <sheetName val="план_2025"/>
      <sheetName val="План ф.14"/>
      <sheetName val="План ф.13, 15 и 16"/>
      <sheetName val="ОС Другое (гр.391-398)"/>
      <sheetName val="Ввод Мощн Другое (гр.407-414)"/>
      <sheetName val="План_для_ф13_столбец_4"/>
      <sheetName val="Вспомогательный"/>
      <sheetName val="16квВы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ерка последние изм"/>
      <sheetName val="РЕГЛ И КВФ"/>
      <sheetName val="Сверка 5 мая"/>
      <sheetName val="сверка 6 мая"/>
      <sheetName val="Сверка _29.04.2025"/>
    </sheetNames>
    <definedNames>
      <definedName name="P1_ESO_PROT" refersTo="#ССЫЛКА!"/>
      <definedName name="P1_SBT_PROT" refersTo="#ССЫЛКА!"/>
      <definedName name="P1_SCOPE_CORR" refersTo="#ССЫЛКА!"/>
      <definedName name="P1_SCOPE_DOP" refersTo="#ССЫЛКА!"/>
      <definedName name="P1_SCOPE_FLOAD" refersTo="#ССЫЛКА!"/>
      <definedName name="P1_SCOPE_FRML" refersTo="#ССЫЛКА!"/>
      <definedName name="P1_SCOPE_FST7" refersTo="#ССЫЛКА!"/>
      <definedName name="P1_SCOPE_IND" refersTo="#ССЫЛКА!"/>
      <definedName name="P1_SCOPE_IND2" refersTo="#ССЫЛКА!"/>
      <definedName name="P1_SCOPE_NotInd3" refersTo="#ССЫЛКА!"/>
      <definedName name="P1_SCOPE_SAVE2" refersTo="#ССЫЛКА!"/>
      <definedName name="P1_SCOPE_SV_LD1" refersTo="#ССЫЛКА!"/>
      <definedName name="P1_SET_PROT" refersTo="#ССЫЛКА!"/>
      <definedName name="P1_SET_PRT" refersTo="#ССЫЛКА!"/>
      <definedName name="P1_ДиапазонЗащиты"/>
      <definedName name="P2_SCOPE_CORR" refersTo="#ССЫЛКА!"/>
      <definedName name="P2_SCOPE_FULL_LOAD" refersTo="#ССЫЛКА!"/>
      <definedName name="P2_SCOPE_IND" refersTo="#ССЫЛКА!"/>
      <definedName name="P2_SCOPE_IND2" refersTo="#ССЫЛКА!"/>
      <definedName name="P2_SCOPE_NotInd3" refersTo="#ССЫЛКА!"/>
      <definedName name="P2_SCOPE_SAVE2" refersTo="#ССЫЛКА!"/>
      <definedName name="P2_ДиапазонЗащиты"/>
      <definedName name="P3_SCOPE_FULL_LOAD" refersTo="#ССЫЛКА!"/>
      <definedName name="P3_SCOPE_IND" refersTo="#ССЫЛКА!"/>
      <definedName name="P3_SCOPE_IND2" refersTo="#ССЫЛКА!"/>
      <definedName name="P3_ДиапазонЗащиты"/>
      <definedName name="P4_SCOPE_FULL_LOAD" refersTo="#ССЫЛКА!"/>
      <definedName name="P4_SCOPE_IND" refersTo="#ССЫЛКА!"/>
      <definedName name="P4_SCOPE_IND2" refersTo="#ССЫЛКА!"/>
      <definedName name="P4_ДиапазонЗащиты"/>
      <definedName name="P5_SCOPE_FULL_LOAD" refersTo="#ССЫЛКА!"/>
      <definedName name="P6_SCOPE_FULL_LOAD" refersTo="#ССЫЛКА!"/>
      <definedName name="P7_SCOPE_FULL_LOAD" refersTo="#ССЫЛКА!"/>
      <definedName name="P8_SCOPE_FULL_LOAD" refersTo="#ССЫЛКА!"/>
      <definedName name="P9_SCOPE_FULL_LOAD" refersTo="#ССЫЛКА!"/>
    </definedNames>
    <sheetDataSet>
      <sheetData sheetId="0"/>
      <sheetData sheetId="1"/>
      <sheetData sheetId="2"/>
      <sheetData sheetId="3"/>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12"/>
      <sheetName val="всего"/>
      <sheetName val="4"/>
      <sheetName val="проверка"/>
      <sheetName val="15.00."/>
      <sheetName val="СЗ"/>
      <sheetName val="Регл"/>
      <sheetName val="Лист1"/>
      <sheetName val="СЗ (2024)"/>
      <sheetName val="45"/>
      <sheetName val="45 Свод"/>
      <sheetName val="ист"/>
      <sheetName val="до 07"/>
      <sheetName val="РЭК"/>
      <sheetName val="10квФ"/>
      <sheetName val="11квИст"/>
      <sheetName val="12квОсв"/>
      <sheetName val="17"/>
      <sheetName val="13"/>
      <sheetName val="14"/>
      <sheetName val="15"/>
      <sheetName val="16"/>
    </sheetNames>
    <sheetDataSet>
      <sheetData sheetId="0"/>
      <sheetData sheetId="1"/>
      <sheetData sheetId="2"/>
      <sheetData sheetId="3"/>
      <sheetData sheetId="4"/>
      <sheetData sheetId="5"/>
      <sheetData sheetId="6"/>
      <sheetData sheetId="7"/>
      <sheetData sheetId="8"/>
      <sheetData sheetId="9">
        <row r="37">
          <cell r="I37" t="str">
            <v>N_23-0620</v>
          </cell>
          <cell r="J37">
            <v>0</v>
          </cell>
          <cell r="K37" t="str">
            <v>Калининградская область</v>
          </cell>
          <cell r="L37" t="str">
            <v>С</v>
          </cell>
          <cell r="M37" t="str">
            <v>З</v>
          </cell>
          <cell r="N37">
            <v>8.6</v>
          </cell>
          <cell r="O37">
            <v>126</v>
          </cell>
          <cell r="R37">
            <v>2023</v>
          </cell>
          <cell r="S37">
            <v>2024</v>
          </cell>
          <cell r="T37">
            <v>2025</v>
          </cell>
          <cell r="V37">
            <v>45631</v>
          </cell>
          <cell r="W37">
            <v>1672.5955799999999</v>
          </cell>
          <cell r="X37" t="str">
            <v>нд</v>
          </cell>
          <cell r="Y37">
            <v>122.57427940000001</v>
          </cell>
          <cell r="Z37">
            <v>50.724279400000007</v>
          </cell>
          <cell r="AA37">
            <v>0</v>
          </cell>
          <cell r="AB37">
            <v>0</v>
          </cell>
          <cell r="AC37">
            <v>0</v>
          </cell>
          <cell r="AD37">
            <v>0</v>
          </cell>
          <cell r="AE37">
            <v>1682.22916184</v>
          </cell>
          <cell r="AF37">
            <v>2183.3660825649049</v>
          </cell>
        </row>
        <row r="38">
          <cell r="I38">
            <v>0</v>
          </cell>
          <cell r="J38">
            <v>0</v>
          </cell>
          <cell r="Y38">
            <v>0</v>
          </cell>
          <cell r="Z38">
            <v>0</v>
          </cell>
          <cell r="AA38">
            <v>0</v>
          </cell>
          <cell r="AB38">
            <v>0</v>
          </cell>
          <cell r="AC38">
            <v>0</v>
          </cell>
          <cell r="AD38">
            <v>0</v>
          </cell>
        </row>
        <row r="39">
          <cell r="I39" t="str">
            <v>N_22-1455</v>
          </cell>
          <cell r="J39">
            <v>0</v>
          </cell>
          <cell r="K39" t="str">
            <v>Калининградская область</v>
          </cell>
          <cell r="M39" t="str">
            <v>З</v>
          </cell>
          <cell r="N39">
            <v>2.5000000000000001E-2</v>
          </cell>
          <cell r="O39">
            <v>4.5960000000000001</v>
          </cell>
          <cell r="R39">
            <v>2023</v>
          </cell>
          <cell r="S39">
            <v>2024</v>
          </cell>
          <cell r="T39">
            <v>2025</v>
          </cell>
          <cell r="V39">
            <v>45589</v>
          </cell>
          <cell r="W39">
            <v>505.7399572299999</v>
          </cell>
          <cell r="X39" t="str">
            <v>нд</v>
          </cell>
          <cell r="Y39">
            <v>0.16738716199999007</v>
          </cell>
          <cell r="Z39">
            <v>0.16738716199999007</v>
          </cell>
          <cell r="AA39">
            <v>0</v>
          </cell>
          <cell r="AB39">
            <v>0</v>
          </cell>
          <cell r="AC39">
            <v>0</v>
          </cell>
          <cell r="AD39">
            <v>0</v>
          </cell>
          <cell r="AE39">
            <v>505.7399572299999</v>
          </cell>
          <cell r="AF39">
            <v>690.87371051969387</v>
          </cell>
        </row>
        <row r="40">
          <cell r="I40" t="str">
            <v>O_24-0009</v>
          </cell>
          <cell r="J40">
            <v>0</v>
          </cell>
          <cell r="K40" t="str">
            <v>Калининградская область</v>
          </cell>
          <cell r="M40" t="str">
            <v>С</v>
          </cell>
          <cell r="N40">
            <v>0.64500000000000002</v>
          </cell>
          <cell r="O40">
            <v>1</v>
          </cell>
          <cell r="R40">
            <v>2024</v>
          </cell>
          <cell r="S40">
            <v>2025</v>
          </cell>
          <cell r="T40">
            <v>2025</v>
          </cell>
          <cell r="W40">
            <v>31.861755899999999</v>
          </cell>
          <cell r="X40" t="str">
            <v>нд</v>
          </cell>
          <cell r="Y40">
            <v>0</v>
          </cell>
          <cell r="Z40">
            <v>7.6564910800000003</v>
          </cell>
          <cell r="AA40">
            <v>7.93991034</v>
          </cell>
          <cell r="AB40">
            <v>4.6585570199999999</v>
          </cell>
          <cell r="AC40">
            <v>0.26299320000000004</v>
          </cell>
          <cell r="AD40">
            <v>9.3778635299999991</v>
          </cell>
          <cell r="AE40">
            <v>31.861755899999999</v>
          </cell>
          <cell r="AF40" t="str">
            <v>нд</v>
          </cell>
        </row>
        <row r="41">
          <cell r="I41" t="str">
            <v>O_23-1275</v>
          </cell>
          <cell r="J41">
            <v>0</v>
          </cell>
          <cell r="K41" t="str">
            <v>Калининградская область</v>
          </cell>
          <cell r="L41" t="str">
            <v>П</v>
          </cell>
          <cell r="M41" t="str">
            <v>С</v>
          </cell>
          <cell r="N41">
            <v>14.6</v>
          </cell>
          <cell r="R41">
            <v>2024</v>
          </cell>
          <cell r="S41">
            <v>2025</v>
          </cell>
          <cell r="T41">
            <v>2025</v>
          </cell>
          <cell r="W41">
            <v>168.65732</v>
          </cell>
          <cell r="Y41">
            <v>89.87169037000001</v>
          </cell>
          <cell r="Z41">
            <v>0.26601279</v>
          </cell>
          <cell r="AA41">
            <v>0.12615267999999999</v>
          </cell>
          <cell r="AB41">
            <v>0</v>
          </cell>
          <cell r="AC41">
            <v>138.93259558000003</v>
          </cell>
          <cell r="AD41">
            <v>0</v>
          </cell>
          <cell r="AE41">
            <v>168.56713776999999</v>
          </cell>
          <cell r="AF41">
            <v>252.13129165549717</v>
          </cell>
        </row>
        <row r="42">
          <cell r="I42" t="str">
            <v>P_23-1151</v>
          </cell>
          <cell r="J42">
            <v>0</v>
          </cell>
          <cell r="K42" t="str">
            <v>Калининградская область</v>
          </cell>
          <cell r="M42" t="str">
            <v>П</v>
          </cell>
          <cell r="N42">
            <v>2.68</v>
          </cell>
          <cell r="O42">
            <v>2</v>
          </cell>
          <cell r="R42">
            <v>2025</v>
          </cell>
          <cell r="S42">
            <v>2025</v>
          </cell>
          <cell r="T42">
            <v>2025</v>
          </cell>
          <cell r="W42">
            <v>50.352358759999994</v>
          </cell>
          <cell r="Y42">
            <v>0</v>
          </cell>
          <cell r="Z42">
            <v>0</v>
          </cell>
          <cell r="AA42">
            <v>0</v>
          </cell>
          <cell r="AB42">
            <v>3.5000000000000004</v>
          </cell>
          <cell r="AC42">
            <v>0</v>
          </cell>
          <cell r="AD42">
            <v>0</v>
          </cell>
          <cell r="AE42">
            <v>50.352358759999994</v>
          </cell>
          <cell r="AF42" t="str">
            <v>нд</v>
          </cell>
        </row>
        <row r="43">
          <cell r="I43" t="str">
            <v>O_22-0825</v>
          </cell>
          <cell r="J43">
            <v>0</v>
          </cell>
          <cell r="K43" t="str">
            <v>Калининградская область</v>
          </cell>
          <cell r="L43" t="str">
            <v>С</v>
          </cell>
          <cell r="M43" t="str">
            <v>З</v>
          </cell>
          <cell r="N43">
            <v>0.58499999999999996</v>
          </cell>
          <cell r="O43">
            <v>1.26</v>
          </cell>
          <cell r="R43">
            <v>2024</v>
          </cell>
          <cell r="S43">
            <v>2024</v>
          </cell>
          <cell r="T43">
            <v>2025</v>
          </cell>
          <cell r="W43">
            <v>30.315580000000001</v>
          </cell>
          <cell r="X43" t="str">
            <v>нд</v>
          </cell>
          <cell r="Y43">
            <v>14.191270189999999</v>
          </cell>
          <cell r="Z43">
            <v>14.191270189999999</v>
          </cell>
          <cell r="AA43">
            <v>0</v>
          </cell>
          <cell r="AB43">
            <v>0</v>
          </cell>
          <cell r="AC43">
            <v>0</v>
          </cell>
          <cell r="AD43">
            <v>0</v>
          </cell>
          <cell r="AE43">
            <v>30.990864519999999</v>
          </cell>
          <cell r="AF43">
            <v>53.566266032480279</v>
          </cell>
        </row>
        <row r="44">
          <cell r="I44">
            <v>0</v>
          </cell>
          <cell r="J44">
            <v>0</v>
          </cell>
          <cell r="Y44">
            <v>0</v>
          </cell>
          <cell r="Z44">
            <v>0</v>
          </cell>
          <cell r="AA44">
            <v>0</v>
          </cell>
          <cell r="AB44">
            <v>0</v>
          </cell>
          <cell r="AC44">
            <v>0</v>
          </cell>
          <cell r="AD44">
            <v>0</v>
          </cell>
        </row>
        <row r="45">
          <cell r="I45">
            <v>0</v>
          </cell>
          <cell r="J45">
            <v>0</v>
          </cell>
          <cell r="Y45">
            <v>0</v>
          </cell>
          <cell r="Z45">
            <v>0</v>
          </cell>
          <cell r="AA45">
            <v>0</v>
          </cell>
          <cell r="AB45">
            <v>0</v>
          </cell>
          <cell r="AC45">
            <v>0</v>
          </cell>
          <cell r="AD45">
            <v>0</v>
          </cell>
        </row>
        <row r="46">
          <cell r="I46" t="str">
            <v>N_23-0342</v>
          </cell>
          <cell r="J46">
            <v>0</v>
          </cell>
          <cell r="K46" t="str">
            <v>Калининградская область</v>
          </cell>
          <cell r="M46" t="str">
            <v>П</v>
          </cell>
          <cell r="N46">
            <v>0.4</v>
          </cell>
          <cell r="O46">
            <v>0.05</v>
          </cell>
          <cell r="R46">
            <v>2023</v>
          </cell>
          <cell r="S46">
            <v>2025</v>
          </cell>
          <cell r="T46">
            <v>2025</v>
          </cell>
          <cell r="V46" t="str">
            <v>29.12.2023</v>
          </cell>
          <cell r="W46">
            <v>3.47</v>
          </cell>
          <cell r="X46" t="str">
            <v>нд</v>
          </cell>
          <cell r="Y46">
            <v>0</v>
          </cell>
          <cell r="Z46">
            <v>0</v>
          </cell>
          <cell r="AA46">
            <v>0</v>
          </cell>
          <cell r="AB46">
            <v>0</v>
          </cell>
          <cell r="AC46">
            <v>1.25683747</v>
          </cell>
          <cell r="AD46">
            <v>1.25683747</v>
          </cell>
          <cell r="AE46">
            <v>3.47</v>
          </cell>
          <cell r="AF46" t="str">
            <v>нд</v>
          </cell>
        </row>
        <row r="47">
          <cell r="I47">
            <v>0</v>
          </cell>
          <cell r="J47">
            <v>0</v>
          </cell>
          <cell r="Y47">
            <v>0</v>
          </cell>
          <cell r="Z47">
            <v>0</v>
          </cell>
          <cell r="AA47">
            <v>0</v>
          </cell>
          <cell r="AB47">
            <v>0</v>
          </cell>
          <cell r="AC47">
            <v>0</v>
          </cell>
          <cell r="AD47">
            <v>0</v>
          </cell>
        </row>
        <row r="48">
          <cell r="I48" t="str">
            <v>M_21-0742</v>
          </cell>
          <cell r="J48">
            <v>0</v>
          </cell>
          <cell r="K48" t="str">
            <v>Калининградская область</v>
          </cell>
          <cell r="M48" t="str">
            <v>С</v>
          </cell>
          <cell r="N48">
            <v>0.4</v>
          </cell>
          <cell r="O48">
            <v>2</v>
          </cell>
          <cell r="R48">
            <v>2022</v>
          </cell>
          <cell r="S48">
            <v>2025</v>
          </cell>
          <cell r="T48">
            <v>2025</v>
          </cell>
          <cell r="V48">
            <v>44997</v>
          </cell>
          <cell r="W48">
            <v>30.453810000000001</v>
          </cell>
          <cell r="X48" t="str">
            <v>нд</v>
          </cell>
          <cell r="Y48">
            <v>0</v>
          </cell>
          <cell r="Z48">
            <v>0</v>
          </cell>
          <cell r="AA48">
            <v>0</v>
          </cell>
          <cell r="AB48">
            <v>0</v>
          </cell>
          <cell r="AC48">
            <v>0.78618102999999995</v>
          </cell>
          <cell r="AD48">
            <v>0.78618102999999995</v>
          </cell>
          <cell r="AE48">
            <v>30.453810000000001</v>
          </cell>
          <cell r="AF48">
            <v>15.446328070826143</v>
          </cell>
        </row>
        <row r="49">
          <cell r="I49" t="str">
            <v>M_20-0371</v>
          </cell>
          <cell r="J49">
            <v>0</v>
          </cell>
          <cell r="K49" t="str">
            <v>Калининградская область</v>
          </cell>
          <cell r="M49" t="str">
            <v>С</v>
          </cell>
          <cell r="N49">
            <v>0.03</v>
          </cell>
          <cell r="R49">
            <v>2022</v>
          </cell>
          <cell r="S49">
            <v>2025</v>
          </cell>
          <cell r="T49">
            <v>2025</v>
          </cell>
          <cell r="V49">
            <v>44351</v>
          </cell>
          <cell r="W49">
            <v>0.81197834000000002</v>
          </cell>
          <cell r="X49" t="str">
            <v>нд</v>
          </cell>
          <cell r="Y49">
            <v>0</v>
          </cell>
          <cell r="Z49">
            <v>0</v>
          </cell>
          <cell r="AA49">
            <v>0</v>
          </cell>
          <cell r="AB49">
            <v>0</v>
          </cell>
          <cell r="AC49">
            <v>0.67884248999999997</v>
          </cell>
          <cell r="AD49">
            <v>0.67884248999999997</v>
          </cell>
          <cell r="AE49">
            <v>0.81197834000000002</v>
          </cell>
          <cell r="AF49">
            <v>1.1491760690170953</v>
          </cell>
        </row>
        <row r="50">
          <cell r="I50" t="str">
            <v>O_23-1765</v>
          </cell>
          <cell r="J50">
            <v>0</v>
          </cell>
          <cell r="K50" t="str">
            <v>Калининградская область</v>
          </cell>
          <cell r="L50" t="str">
            <v>П</v>
          </cell>
          <cell r="M50" t="str">
            <v>С</v>
          </cell>
          <cell r="N50">
            <v>5.8</v>
          </cell>
          <cell r="O50">
            <v>32</v>
          </cell>
          <cell r="R50">
            <v>2024</v>
          </cell>
          <cell r="S50">
            <v>2025</v>
          </cell>
          <cell r="T50">
            <v>2025</v>
          </cell>
          <cell r="W50">
            <v>366.78454483000002</v>
          </cell>
          <cell r="Y50">
            <v>235.94258550400005</v>
          </cell>
          <cell r="Z50">
            <v>20.855619225999998</v>
          </cell>
          <cell r="AA50">
            <v>7.976851850000001</v>
          </cell>
          <cell r="AB50">
            <v>0</v>
          </cell>
          <cell r="AC50">
            <v>274.48611339000001</v>
          </cell>
          <cell r="AD50">
            <v>0</v>
          </cell>
          <cell r="AE50">
            <v>366.78454483000002</v>
          </cell>
          <cell r="AF50">
            <v>697.14540449667834</v>
          </cell>
        </row>
        <row r="51">
          <cell r="I51">
            <v>0</v>
          </cell>
          <cell r="J51">
            <v>0</v>
          </cell>
          <cell r="Y51">
            <v>0</v>
          </cell>
          <cell r="Z51">
            <v>0</v>
          </cell>
          <cell r="AA51">
            <v>0</v>
          </cell>
          <cell r="AB51">
            <v>0</v>
          </cell>
          <cell r="AC51">
            <v>0</v>
          </cell>
          <cell r="AD51">
            <v>0</v>
          </cell>
        </row>
        <row r="52">
          <cell r="I52">
            <v>0</v>
          </cell>
          <cell r="J52">
            <v>0</v>
          </cell>
          <cell r="Y52">
            <v>0</v>
          </cell>
          <cell r="Z52">
            <v>0</v>
          </cell>
          <cell r="AA52">
            <v>0</v>
          </cell>
          <cell r="AB52">
            <v>0</v>
          </cell>
          <cell r="AC52">
            <v>0</v>
          </cell>
          <cell r="AD52">
            <v>0</v>
          </cell>
        </row>
        <row r="53">
          <cell r="I53">
            <v>0</v>
          </cell>
          <cell r="J53">
            <v>0</v>
          </cell>
          <cell r="Y53">
            <v>0</v>
          </cell>
          <cell r="Z53">
            <v>0</v>
          </cell>
          <cell r="AA53">
            <v>0</v>
          </cell>
          <cell r="AB53">
            <v>0</v>
          </cell>
          <cell r="AC53">
            <v>0</v>
          </cell>
          <cell r="AD53">
            <v>0</v>
          </cell>
        </row>
        <row r="54">
          <cell r="I54">
            <v>0</v>
          </cell>
          <cell r="J54">
            <v>0</v>
          </cell>
          <cell r="Y54">
            <v>0</v>
          </cell>
          <cell r="Z54">
            <v>0</v>
          </cell>
          <cell r="AA54">
            <v>0</v>
          </cell>
          <cell r="AB54">
            <v>0</v>
          </cell>
          <cell r="AC54">
            <v>0</v>
          </cell>
          <cell r="AD54">
            <v>0</v>
          </cell>
        </row>
        <row r="55">
          <cell r="I55" t="str">
            <v>K_2169</v>
          </cell>
          <cell r="J55">
            <v>0</v>
          </cell>
          <cell r="K55" t="str">
            <v>Калининградская область</v>
          </cell>
          <cell r="N55">
            <v>9.5000000000000001E-2</v>
          </cell>
          <cell r="O55">
            <v>0</v>
          </cell>
          <cell r="P55">
            <v>0</v>
          </cell>
          <cell r="Q55">
            <v>0</v>
          </cell>
          <cell r="R55">
            <v>2020</v>
          </cell>
          <cell r="S55">
            <v>2021</v>
          </cell>
          <cell r="T55">
            <v>2022</v>
          </cell>
          <cell r="Y55">
            <v>4.717213E-2</v>
          </cell>
          <cell r="Z55">
            <v>4.717213E-2</v>
          </cell>
          <cell r="AA55">
            <v>0</v>
          </cell>
          <cell r="AB55">
            <v>0</v>
          </cell>
          <cell r="AC55">
            <v>0</v>
          </cell>
          <cell r="AD55">
            <v>0</v>
          </cell>
          <cell r="AE55">
            <v>3.5483022239999999</v>
          </cell>
          <cell r="AF55">
            <v>5.6497266239999995</v>
          </cell>
        </row>
        <row r="56">
          <cell r="I56" t="str">
            <v>N_22-0358</v>
          </cell>
          <cell r="J56">
            <v>0</v>
          </cell>
          <cell r="K56" t="str">
            <v>Калининградская область</v>
          </cell>
          <cell r="M56" t="str">
            <v>П</v>
          </cell>
          <cell r="O56">
            <v>0.25</v>
          </cell>
          <cell r="R56">
            <v>2023</v>
          </cell>
          <cell r="S56">
            <v>2024</v>
          </cell>
          <cell r="T56">
            <v>2024</v>
          </cell>
          <cell r="V56">
            <v>44755</v>
          </cell>
          <cell r="W56">
            <v>0.55632104999999998</v>
          </cell>
          <cell r="X56" t="str">
            <v>нд</v>
          </cell>
          <cell r="Y56">
            <v>0</v>
          </cell>
          <cell r="Z56">
            <v>0</v>
          </cell>
          <cell r="AA56">
            <v>0</v>
          </cell>
          <cell r="AB56">
            <v>0</v>
          </cell>
          <cell r="AC56">
            <v>0.10485488000000001</v>
          </cell>
          <cell r="AD56">
            <v>0.46360087</v>
          </cell>
          <cell r="AE56">
            <v>0.55632104999999998</v>
          </cell>
          <cell r="AF56" t="str">
            <v>нд</v>
          </cell>
        </row>
        <row r="57">
          <cell r="I57">
            <v>0</v>
          </cell>
          <cell r="J57">
            <v>0</v>
          </cell>
          <cell r="Y57">
            <v>0</v>
          </cell>
          <cell r="Z57">
            <v>0</v>
          </cell>
          <cell r="AA57">
            <v>0</v>
          </cell>
          <cell r="AB57">
            <v>0</v>
          </cell>
          <cell r="AC57">
            <v>0</v>
          </cell>
          <cell r="AD57">
            <v>0</v>
          </cell>
        </row>
        <row r="58">
          <cell r="I58">
            <v>0</v>
          </cell>
          <cell r="J58">
            <v>0</v>
          </cell>
          <cell r="Y58">
            <v>0</v>
          </cell>
          <cell r="Z58">
            <v>0</v>
          </cell>
          <cell r="AA58">
            <v>0</v>
          </cell>
          <cell r="AB58">
            <v>0</v>
          </cell>
          <cell r="AC58">
            <v>0</v>
          </cell>
          <cell r="AD58">
            <v>0</v>
          </cell>
        </row>
        <row r="59">
          <cell r="I59" t="str">
            <v>O_23-1315</v>
          </cell>
          <cell r="J59">
            <v>0</v>
          </cell>
          <cell r="K59" t="str">
            <v>Калининградская область</v>
          </cell>
          <cell r="M59" t="str">
            <v>С</v>
          </cell>
          <cell r="N59">
            <v>4.2889999999999997</v>
          </cell>
          <cell r="O59">
            <v>2</v>
          </cell>
          <cell r="R59">
            <v>2024</v>
          </cell>
          <cell r="S59">
            <v>2025</v>
          </cell>
          <cell r="T59">
            <v>2025</v>
          </cell>
          <cell r="W59">
            <v>61.33981</v>
          </cell>
          <cell r="X59" t="str">
            <v>нд</v>
          </cell>
          <cell r="Y59">
            <v>0</v>
          </cell>
          <cell r="Z59">
            <v>1.1373624</v>
          </cell>
          <cell r="AA59">
            <v>15.6678075</v>
          </cell>
          <cell r="AB59">
            <v>15.180366470000001</v>
          </cell>
          <cell r="AC59">
            <v>13.147966670000001</v>
          </cell>
          <cell r="AD59">
            <v>14.50196953</v>
          </cell>
          <cell r="AE59">
            <v>61.33981</v>
          </cell>
          <cell r="AF59" t="str">
            <v>нд</v>
          </cell>
        </row>
        <row r="60">
          <cell r="I60">
            <v>0</v>
          </cell>
          <cell r="J60">
            <v>0</v>
          </cell>
          <cell r="Y60">
            <v>0</v>
          </cell>
          <cell r="Z60">
            <v>0</v>
          </cell>
          <cell r="AA60">
            <v>0</v>
          </cell>
          <cell r="AB60">
            <v>0</v>
          </cell>
          <cell r="AC60">
            <v>0</v>
          </cell>
          <cell r="AD60">
            <v>0</v>
          </cell>
        </row>
        <row r="61">
          <cell r="I61" t="str">
            <v>N_23-0456</v>
          </cell>
          <cell r="J61">
            <v>0</v>
          </cell>
          <cell r="K61" t="str">
            <v>Калининградская область</v>
          </cell>
          <cell r="M61" t="str">
            <v>С</v>
          </cell>
          <cell r="N61">
            <v>0.7</v>
          </cell>
          <cell r="O61">
            <v>1</v>
          </cell>
          <cell r="R61">
            <v>2023</v>
          </cell>
          <cell r="S61">
            <v>2025</v>
          </cell>
          <cell r="T61">
            <v>2025</v>
          </cell>
          <cell r="V61">
            <v>45695</v>
          </cell>
          <cell r="W61" t="str">
            <v>нд</v>
          </cell>
          <cell r="X61" t="str">
            <v>нд</v>
          </cell>
          <cell r="Y61">
            <v>0</v>
          </cell>
          <cell r="Z61">
            <v>0</v>
          </cell>
          <cell r="AA61">
            <v>1.3867999999999999E-4</v>
          </cell>
          <cell r="AB61">
            <v>1.3867999999999999E-4</v>
          </cell>
          <cell r="AC61">
            <v>3.8072278299999995</v>
          </cell>
          <cell r="AD61">
            <v>3.8072278299999995</v>
          </cell>
          <cell r="AE61">
            <v>16.3620158702</v>
          </cell>
          <cell r="AF61" t="str">
            <v>нд</v>
          </cell>
        </row>
        <row r="62">
          <cell r="I62" t="str">
            <v>O_24-0713</v>
          </cell>
          <cell r="J62">
            <v>0</v>
          </cell>
          <cell r="K62" t="str">
            <v>Калининградская область</v>
          </cell>
          <cell r="L62" t="str">
            <v>П</v>
          </cell>
          <cell r="M62" t="str">
            <v>С</v>
          </cell>
          <cell r="N62">
            <v>1.2</v>
          </cell>
          <cell r="O62">
            <v>12.6</v>
          </cell>
          <cell r="R62">
            <v>2024</v>
          </cell>
          <cell r="S62">
            <v>2026</v>
          </cell>
          <cell r="T62">
            <v>2026</v>
          </cell>
          <cell r="W62">
            <v>965.89848944000005</v>
          </cell>
          <cell r="X62" t="str">
            <v>нд</v>
          </cell>
          <cell r="Y62">
            <v>0</v>
          </cell>
          <cell r="Z62">
            <v>2.36248404</v>
          </cell>
          <cell r="AA62">
            <v>277.59268238999999</v>
          </cell>
          <cell r="AB62">
            <v>276.42808007999997</v>
          </cell>
          <cell r="AC62">
            <v>2.0871451100000002</v>
          </cell>
          <cell r="AD62">
            <v>5.0517352600000001</v>
          </cell>
          <cell r="AE62">
            <v>965.89848944000005</v>
          </cell>
          <cell r="AF62">
            <v>1141.2891447292729</v>
          </cell>
        </row>
        <row r="63">
          <cell r="I63">
            <v>0</v>
          </cell>
          <cell r="J63">
            <v>0</v>
          </cell>
          <cell r="Y63">
            <v>0</v>
          </cell>
          <cell r="Z63">
            <v>0</v>
          </cell>
          <cell r="AA63">
            <v>0</v>
          </cell>
          <cell r="AB63">
            <v>0</v>
          </cell>
          <cell r="AC63">
            <v>0</v>
          </cell>
          <cell r="AD63">
            <v>0</v>
          </cell>
        </row>
        <row r="64">
          <cell r="I64" t="str">
            <v>O_23-1827</v>
          </cell>
          <cell r="J64">
            <v>0</v>
          </cell>
          <cell r="K64" t="str">
            <v>Калининградская область</v>
          </cell>
          <cell r="M64" t="str">
            <v>П</v>
          </cell>
          <cell r="R64">
            <v>2024</v>
          </cell>
          <cell r="S64">
            <v>2025</v>
          </cell>
          <cell r="T64">
            <v>2025</v>
          </cell>
          <cell r="W64">
            <v>0.29078075441999995</v>
          </cell>
          <cell r="X64" t="str">
            <v>нд</v>
          </cell>
          <cell r="Y64">
            <v>0</v>
          </cell>
          <cell r="Z64">
            <v>0</v>
          </cell>
          <cell r="AA64">
            <v>0</v>
          </cell>
          <cell r="AB64">
            <v>0</v>
          </cell>
          <cell r="AC64">
            <v>0.15390646000000002</v>
          </cell>
          <cell r="AD64">
            <v>0.15390646000000002</v>
          </cell>
          <cell r="AE64">
            <v>0.29078075441999995</v>
          </cell>
          <cell r="AF64" t="str">
            <v>нд</v>
          </cell>
        </row>
        <row r="65">
          <cell r="I65">
            <v>0</v>
          </cell>
          <cell r="J65">
            <v>0</v>
          </cell>
          <cell r="Y65">
            <v>0</v>
          </cell>
          <cell r="Z65">
            <v>0</v>
          </cell>
          <cell r="AA65">
            <v>0</v>
          </cell>
          <cell r="AB65">
            <v>0</v>
          </cell>
          <cell r="AC65">
            <v>0</v>
          </cell>
          <cell r="AD65">
            <v>0</v>
          </cell>
        </row>
        <row r="66">
          <cell r="I66" t="str">
            <v>O_24-0597</v>
          </cell>
          <cell r="J66">
            <v>0</v>
          </cell>
          <cell r="K66" t="str">
            <v>Калининградская область</v>
          </cell>
          <cell r="M66" t="str">
            <v>П</v>
          </cell>
          <cell r="O66">
            <v>1.26</v>
          </cell>
          <cell r="R66">
            <v>2024</v>
          </cell>
          <cell r="S66">
            <v>2025</v>
          </cell>
          <cell r="T66">
            <v>2025</v>
          </cell>
          <cell r="W66">
            <v>4.4773514603999995</v>
          </cell>
          <cell r="X66" t="str">
            <v>нд</v>
          </cell>
          <cell r="Y66">
            <v>0</v>
          </cell>
          <cell r="Z66">
            <v>0</v>
          </cell>
          <cell r="AA66">
            <v>0</v>
          </cell>
          <cell r="AB66">
            <v>0</v>
          </cell>
          <cell r="AC66">
            <v>0.71267000000000003</v>
          </cell>
          <cell r="AD66">
            <v>2.0861927499999999</v>
          </cell>
          <cell r="AE66">
            <v>4.4773514603999995</v>
          </cell>
          <cell r="AF66" t="str">
            <v>нд</v>
          </cell>
        </row>
        <row r="67">
          <cell r="I67">
            <v>0</v>
          </cell>
          <cell r="J67">
            <v>0</v>
          </cell>
          <cell r="Y67">
            <v>0</v>
          </cell>
          <cell r="Z67">
            <v>0</v>
          </cell>
          <cell r="AA67">
            <v>0</v>
          </cell>
          <cell r="AB67">
            <v>0</v>
          </cell>
          <cell r="AC67">
            <v>0</v>
          </cell>
          <cell r="AD67">
            <v>0</v>
          </cell>
        </row>
        <row r="68">
          <cell r="I68" t="str">
            <v>A_456</v>
          </cell>
          <cell r="N68">
            <v>0</v>
          </cell>
          <cell r="O68">
            <v>0</v>
          </cell>
          <cell r="P68">
            <v>0</v>
          </cell>
          <cell r="Q68">
            <v>0</v>
          </cell>
          <cell r="R68">
            <v>2010</v>
          </cell>
          <cell r="S68">
            <v>0</v>
          </cell>
          <cell r="T68">
            <v>0</v>
          </cell>
          <cell r="Y68">
            <v>0</v>
          </cell>
          <cell r="Z68">
            <v>0</v>
          </cell>
          <cell r="AA68">
            <v>0</v>
          </cell>
          <cell r="AB68">
            <v>0</v>
          </cell>
          <cell r="AC68">
            <v>2.77685</v>
          </cell>
          <cell r="AD68">
            <v>2.77685</v>
          </cell>
          <cell r="AE68" t="str">
            <v>нд</v>
          </cell>
          <cell r="AF68" t="str">
            <v>нд</v>
          </cell>
        </row>
        <row r="69">
          <cell r="I69" t="str">
            <v>O_23-0466</v>
          </cell>
          <cell r="J69">
            <v>0</v>
          </cell>
          <cell r="K69" t="str">
            <v>Калининградская область</v>
          </cell>
          <cell r="M69" t="str">
            <v>С</v>
          </cell>
          <cell r="N69">
            <v>0.99099999999999999</v>
          </cell>
          <cell r="R69">
            <v>2024</v>
          </cell>
          <cell r="S69">
            <v>2025</v>
          </cell>
          <cell r="T69">
            <v>2025</v>
          </cell>
          <cell r="W69">
            <v>9.3718500000000002</v>
          </cell>
          <cell r="Y69">
            <v>0</v>
          </cell>
          <cell r="Z69">
            <v>2.985066636</v>
          </cell>
          <cell r="AA69">
            <v>0</v>
          </cell>
          <cell r="AB69">
            <v>0</v>
          </cell>
          <cell r="AC69">
            <v>0.48687726000000003</v>
          </cell>
          <cell r="AD69">
            <v>2.9744327899999998</v>
          </cell>
          <cell r="AE69">
            <v>9.3718500000000002</v>
          </cell>
          <cell r="AF69" t="str">
            <v>нд</v>
          </cell>
        </row>
        <row r="70">
          <cell r="I70" t="str">
            <v>O_23-0809</v>
          </cell>
          <cell r="J70">
            <v>0</v>
          </cell>
          <cell r="K70" t="str">
            <v>Калининградская область</v>
          </cell>
          <cell r="M70" t="str">
            <v>С</v>
          </cell>
          <cell r="R70">
            <v>2024</v>
          </cell>
          <cell r="S70">
            <v>2025</v>
          </cell>
          <cell r="T70">
            <v>2025</v>
          </cell>
          <cell r="W70">
            <v>1.7701899999999999</v>
          </cell>
          <cell r="X70" t="str">
            <v>нд</v>
          </cell>
          <cell r="Y70">
            <v>0</v>
          </cell>
          <cell r="Z70">
            <v>0</v>
          </cell>
          <cell r="AA70">
            <v>0</v>
          </cell>
          <cell r="AB70">
            <v>0</v>
          </cell>
          <cell r="AC70">
            <v>1.2478285099999997</v>
          </cell>
          <cell r="AD70">
            <v>1.2642259199999997</v>
          </cell>
          <cell r="AE70">
            <v>1.7701899999999999</v>
          </cell>
          <cell r="AF70" t="str">
            <v>нд</v>
          </cell>
        </row>
        <row r="71">
          <cell r="I71" t="str">
            <v>L_21-0741</v>
          </cell>
          <cell r="J71">
            <v>0</v>
          </cell>
          <cell r="K71" t="str">
            <v>Калининградская область</v>
          </cell>
          <cell r="M71" t="str">
            <v>С</v>
          </cell>
          <cell r="N71">
            <v>1.05</v>
          </cell>
          <cell r="O71">
            <v>0</v>
          </cell>
          <cell r="P71">
            <v>0</v>
          </cell>
          <cell r="Q71">
            <v>0</v>
          </cell>
          <cell r="R71">
            <v>2021</v>
          </cell>
          <cell r="S71">
            <v>2023</v>
          </cell>
          <cell r="T71">
            <v>2022</v>
          </cell>
          <cell r="V71">
            <v>44925</v>
          </cell>
          <cell r="W71">
            <v>4.9005879999999999</v>
          </cell>
          <cell r="X71" t="str">
            <v>нд</v>
          </cell>
          <cell r="Y71">
            <v>0</v>
          </cell>
          <cell r="Z71">
            <v>0</v>
          </cell>
          <cell r="AA71">
            <v>0</v>
          </cell>
          <cell r="AB71">
            <v>0</v>
          </cell>
          <cell r="AC71">
            <v>7.8839999999999993E-2</v>
          </cell>
          <cell r="AD71">
            <v>7.8839999999999993E-2</v>
          </cell>
          <cell r="AE71">
            <v>4.9005879999999999</v>
          </cell>
          <cell r="AF71">
            <v>7.9291230000000015</v>
          </cell>
        </row>
        <row r="72">
          <cell r="I72" t="str">
            <v>P_23-1137</v>
          </cell>
          <cell r="J72">
            <v>0</v>
          </cell>
          <cell r="K72" t="str">
            <v>Калининградская область</v>
          </cell>
          <cell r="M72" t="str">
            <v>С</v>
          </cell>
          <cell r="N72">
            <v>2.5999999999999999E-2</v>
          </cell>
          <cell r="R72">
            <v>2025</v>
          </cell>
          <cell r="S72">
            <v>2025</v>
          </cell>
          <cell r="T72">
            <v>2025</v>
          </cell>
          <cell r="W72">
            <v>2.1071399999999998</v>
          </cell>
          <cell r="Y72">
            <v>0</v>
          </cell>
          <cell r="Z72">
            <v>0</v>
          </cell>
          <cell r="AA72">
            <v>0</v>
          </cell>
          <cell r="AB72">
            <v>0</v>
          </cell>
          <cell r="AC72">
            <v>0</v>
          </cell>
          <cell r="AD72">
            <v>2.8489860000000002E-2</v>
          </cell>
          <cell r="AE72">
            <v>2.1071399999999998</v>
          </cell>
          <cell r="AF72" t="str">
            <v>нд</v>
          </cell>
        </row>
        <row r="73">
          <cell r="I73">
            <v>0</v>
          </cell>
          <cell r="J73">
            <v>0</v>
          </cell>
          <cell r="Y73">
            <v>0</v>
          </cell>
          <cell r="Z73">
            <v>0</v>
          </cell>
          <cell r="AA73">
            <v>0</v>
          </cell>
          <cell r="AB73">
            <v>0</v>
          </cell>
          <cell r="AC73">
            <v>0</v>
          </cell>
          <cell r="AD73">
            <v>0</v>
          </cell>
        </row>
        <row r="74">
          <cell r="I74" t="str">
            <v>O_24-0968</v>
          </cell>
          <cell r="J74">
            <v>0</v>
          </cell>
          <cell r="K74" t="str">
            <v>Калининградская область</v>
          </cell>
          <cell r="M74" t="str">
            <v>З</v>
          </cell>
          <cell r="N74">
            <v>2.4E-2</v>
          </cell>
          <cell r="O74">
            <v>2</v>
          </cell>
          <cell r="R74">
            <v>2024</v>
          </cell>
          <cell r="S74">
            <v>2024</v>
          </cell>
          <cell r="T74">
            <v>2025</v>
          </cell>
          <cell r="W74">
            <v>25.388120000000001</v>
          </cell>
          <cell r="X74" t="str">
            <v>нд</v>
          </cell>
          <cell r="Y74">
            <v>4.3009272200000002</v>
          </cell>
          <cell r="Z74">
            <v>0</v>
          </cell>
          <cell r="AA74">
            <v>0</v>
          </cell>
          <cell r="AB74">
            <v>0</v>
          </cell>
          <cell r="AC74">
            <v>0</v>
          </cell>
          <cell r="AD74">
            <v>0</v>
          </cell>
          <cell r="AE74">
            <v>23.619318549999996</v>
          </cell>
          <cell r="AF74">
            <v>40.509082423624619</v>
          </cell>
        </row>
        <row r="75">
          <cell r="I75" t="str">
            <v>O_23-1680</v>
          </cell>
          <cell r="J75">
            <v>0</v>
          </cell>
          <cell r="K75" t="str">
            <v>Калининградская область</v>
          </cell>
          <cell r="M75" t="str">
            <v>П</v>
          </cell>
          <cell r="N75">
            <v>0.42</v>
          </cell>
          <cell r="O75">
            <v>2</v>
          </cell>
          <cell r="R75">
            <v>2024</v>
          </cell>
          <cell r="S75">
            <v>2025</v>
          </cell>
          <cell r="T75">
            <v>2025</v>
          </cell>
          <cell r="W75">
            <v>26.029134650000003</v>
          </cell>
          <cell r="X75" t="str">
            <v>нд</v>
          </cell>
          <cell r="Y75">
            <v>0</v>
          </cell>
          <cell r="Z75">
            <v>0</v>
          </cell>
          <cell r="AA75">
            <v>0</v>
          </cell>
          <cell r="AB75">
            <v>9.0675013199999999</v>
          </cell>
          <cell r="AC75">
            <v>7.0002299999999996E-3</v>
          </cell>
          <cell r="AD75">
            <v>7.0002299999999996E-3</v>
          </cell>
          <cell r="AE75">
            <v>26.029134650000003</v>
          </cell>
          <cell r="AF75" t="str">
            <v>нд</v>
          </cell>
        </row>
        <row r="76">
          <cell r="I76" t="str">
            <v>O_24-0002</v>
          </cell>
          <cell r="J76">
            <v>0</v>
          </cell>
          <cell r="K76" t="str">
            <v>Калининградская область</v>
          </cell>
          <cell r="M76" t="str">
            <v>П</v>
          </cell>
          <cell r="N76">
            <v>0.7</v>
          </cell>
          <cell r="O76">
            <v>2.5</v>
          </cell>
          <cell r="R76">
            <v>2024</v>
          </cell>
          <cell r="S76">
            <v>2025</v>
          </cell>
          <cell r="T76">
            <v>2025</v>
          </cell>
          <cell r="W76">
            <v>31.346034143423996</v>
          </cell>
          <cell r="Y76">
            <v>0</v>
          </cell>
          <cell r="Z76">
            <v>0</v>
          </cell>
          <cell r="AA76">
            <v>8.9971395399999992</v>
          </cell>
          <cell r="AB76">
            <v>8.9971395399999992</v>
          </cell>
          <cell r="AC76">
            <v>3.6006000000000003E-2</v>
          </cell>
          <cell r="AD76">
            <v>3.6006000000000003E-2</v>
          </cell>
          <cell r="AE76">
            <v>31.346034143423996</v>
          </cell>
          <cell r="AF76" t="str">
            <v>нд</v>
          </cell>
        </row>
        <row r="77">
          <cell r="I77" t="str">
            <v>O_24-0322</v>
          </cell>
          <cell r="J77">
            <v>0</v>
          </cell>
          <cell r="K77" t="str">
            <v>Калининградская область</v>
          </cell>
          <cell r="M77" t="str">
            <v>П</v>
          </cell>
          <cell r="N77">
            <v>2</v>
          </cell>
          <cell r="O77">
            <v>3.2</v>
          </cell>
          <cell r="R77">
            <v>2024</v>
          </cell>
          <cell r="S77">
            <v>2025</v>
          </cell>
          <cell r="T77">
            <v>2026</v>
          </cell>
          <cell r="W77">
            <v>73.998359026331997</v>
          </cell>
          <cell r="X77" t="str">
            <v>нд</v>
          </cell>
          <cell r="Y77">
            <v>0</v>
          </cell>
          <cell r="Z77">
            <v>0</v>
          </cell>
          <cell r="AA77">
            <v>20.973562820000005</v>
          </cell>
          <cell r="AB77">
            <v>20.973562820000005</v>
          </cell>
          <cell r="AC77">
            <v>0</v>
          </cell>
          <cell r="AD77">
            <v>2.8000000000000001E-2</v>
          </cell>
          <cell r="AE77">
            <v>73.998359026331997</v>
          </cell>
          <cell r="AF77" t="str">
            <v>нд</v>
          </cell>
        </row>
        <row r="78">
          <cell r="I78" t="str">
            <v>O_23-1681</v>
          </cell>
          <cell r="J78">
            <v>0</v>
          </cell>
          <cell r="K78" t="str">
            <v>Калининградская область</v>
          </cell>
          <cell r="M78" t="str">
            <v>П</v>
          </cell>
          <cell r="N78">
            <v>2.4</v>
          </cell>
          <cell r="O78">
            <v>2.5</v>
          </cell>
          <cell r="R78">
            <v>2024</v>
          </cell>
          <cell r="S78">
            <v>2025</v>
          </cell>
          <cell r="T78">
            <v>2025</v>
          </cell>
          <cell r="W78">
            <v>71.810807519099995</v>
          </cell>
          <cell r="X78" t="str">
            <v>нд</v>
          </cell>
          <cell r="Y78">
            <v>0</v>
          </cell>
          <cell r="Z78">
            <v>0</v>
          </cell>
          <cell r="AA78">
            <v>20.436572739999999</v>
          </cell>
          <cell r="AB78">
            <v>20.436572739999999</v>
          </cell>
          <cell r="AC78">
            <v>0</v>
          </cell>
          <cell r="AD78">
            <v>3.3333330000000001E-2</v>
          </cell>
          <cell r="AE78">
            <v>71.810807519099995</v>
          </cell>
          <cell r="AF78" t="str">
            <v>нд</v>
          </cell>
        </row>
        <row r="79">
          <cell r="I79" t="str">
            <v>O_23-1984</v>
          </cell>
          <cell r="J79">
            <v>0</v>
          </cell>
          <cell r="K79" t="str">
            <v>Калининградская область</v>
          </cell>
          <cell r="M79" t="str">
            <v>П</v>
          </cell>
          <cell r="N79">
            <v>16.079999999999998</v>
          </cell>
          <cell r="R79">
            <v>2024</v>
          </cell>
          <cell r="S79">
            <v>2025</v>
          </cell>
          <cell r="T79">
            <v>2025</v>
          </cell>
          <cell r="W79">
            <v>185.55831061871999</v>
          </cell>
          <cell r="X79" t="str">
            <v>нд</v>
          </cell>
          <cell r="Y79">
            <v>0</v>
          </cell>
          <cell r="Z79">
            <v>0</v>
          </cell>
          <cell r="AA79">
            <v>51.860384130000007</v>
          </cell>
          <cell r="AB79">
            <v>51.860384130000007</v>
          </cell>
          <cell r="AC79">
            <v>0</v>
          </cell>
          <cell r="AD79">
            <v>4.2000000000000003E-2</v>
          </cell>
          <cell r="AE79">
            <v>185.55831061871999</v>
          </cell>
          <cell r="AF79" t="str">
            <v>нд</v>
          </cell>
        </row>
        <row r="80">
          <cell r="I80">
            <v>0</v>
          </cell>
          <cell r="J80">
            <v>0</v>
          </cell>
          <cell r="Y80">
            <v>0</v>
          </cell>
          <cell r="Z80">
            <v>0</v>
          </cell>
          <cell r="AA80">
            <v>0</v>
          </cell>
          <cell r="AB80">
            <v>0</v>
          </cell>
          <cell r="AC80">
            <v>0</v>
          </cell>
          <cell r="AD80">
            <v>0</v>
          </cell>
        </row>
        <row r="81">
          <cell r="I81">
            <v>0</v>
          </cell>
          <cell r="J81">
            <v>0</v>
          </cell>
          <cell r="Y81">
            <v>0</v>
          </cell>
          <cell r="Z81">
            <v>0</v>
          </cell>
          <cell r="AA81">
            <v>0</v>
          </cell>
          <cell r="AB81">
            <v>0</v>
          </cell>
          <cell r="AC81">
            <v>0</v>
          </cell>
          <cell r="AD81">
            <v>0</v>
          </cell>
        </row>
        <row r="82">
          <cell r="I82">
            <v>0</v>
          </cell>
          <cell r="J82">
            <v>0</v>
          </cell>
          <cell r="Y82">
            <v>0</v>
          </cell>
          <cell r="Z82">
            <v>0</v>
          </cell>
          <cell r="AA82">
            <v>0</v>
          </cell>
          <cell r="AB82">
            <v>0</v>
          </cell>
          <cell r="AC82">
            <v>0</v>
          </cell>
          <cell r="AD82">
            <v>0</v>
          </cell>
        </row>
        <row r="83">
          <cell r="I83">
            <v>0</v>
          </cell>
          <cell r="J83">
            <v>0</v>
          </cell>
          <cell r="Y83">
            <v>0</v>
          </cell>
          <cell r="Z83">
            <v>0</v>
          </cell>
          <cell r="AA83">
            <v>0</v>
          </cell>
          <cell r="AB83">
            <v>0</v>
          </cell>
          <cell r="AC83">
            <v>0</v>
          </cell>
          <cell r="AD83">
            <v>0</v>
          </cell>
        </row>
        <row r="84">
          <cell r="I84" t="str">
            <v>N_23-1279</v>
          </cell>
          <cell r="J84">
            <v>0</v>
          </cell>
          <cell r="K84" t="str">
            <v>Калининградская область</v>
          </cell>
          <cell r="M84" t="str">
            <v>П</v>
          </cell>
          <cell r="R84">
            <v>2023</v>
          </cell>
          <cell r="S84">
            <v>2024</v>
          </cell>
          <cell r="T84">
            <v>2024</v>
          </cell>
          <cell r="W84">
            <v>0.45670883362151998</v>
          </cell>
          <cell r="X84" t="str">
            <v>нд</v>
          </cell>
          <cell r="Y84">
            <v>0</v>
          </cell>
          <cell r="Z84">
            <v>0</v>
          </cell>
          <cell r="AA84">
            <v>0</v>
          </cell>
          <cell r="AB84">
            <v>0</v>
          </cell>
          <cell r="AC84">
            <v>0.19705039999999999</v>
          </cell>
          <cell r="AD84">
            <v>0.19705039999999999</v>
          </cell>
          <cell r="AE84">
            <v>0.45670883362151998</v>
          </cell>
          <cell r="AF84" t="str">
            <v>нд</v>
          </cell>
        </row>
        <row r="85">
          <cell r="I85">
            <v>0</v>
          </cell>
          <cell r="J85">
            <v>0</v>
          </cell>
          <cell r="Y85">
            <v>0</v>
          </cell>
          <cell r="Z85">
            <v>0</v>
          </cell>
          <cell r="AA85">
            <v>0</v>
          </cell>
          <cell r="AB85">
            <v>0</v>
          </cell>
          <cell r="AC85">
            <v>0</v>
          </cell>
          <cell r="AD85">
            <v>0</v>
          </cell>
        </row>
        <row r="86">
          <cell r="I86">
            <v>0</v>
          </cell>
          <cell r="J86">
            <v>0</v>
          </cell>
          <cell r="Y86">
            <v>0</v>
          </cell>
          <cell r="Z86">
            <v>0</v>
          </cell>
          <cell r="AA86">
            <v>0</v>
          </cell>
          <cell r="AB86">
            <v>0</v>
          </cell>
          <cell r="AC86">
            <v>0</v>
          </cell>
          <cell r="AD86">
            <v>0</v>
          </cell>
        </row>
        <row r="87">
          <cell r="I87">
            <v>0</v>
          </cell>
          <cell r="J87">
            <v>0</v>
          </cell>
          <cell r="Y87">
            <v>0</v>
          </cell>
          <cell r="Z87">
            <v>0</v>
          </cell>
          <cell r="AA87">
            <v>0</v>
          </cell>
          <cell r="AB87">
            <v>0</v>
          </cell>
          <cell r="AC87">
            <v>0</v>
          </cell>
          <cell r="AD87">
            <v>0</v>
          </cell>
        </row>
        <row r="88">
          <cell r="I88" t="str">
            <v>N_21-1266</v>
          </cell>
          <cell r="J88">
            <v>0</v>
          </cell>
          <cell r="K88" t="str">
            <v>Калининградская область</v>
          </cell>
          <cell r="M88" t="str">
            <v>С</v>
          </cell>
          <cell r="N88">
            <v>0.17</v>
          </cell>
          <cell r="O88">
            <v>0.4</v>
          </cell>
          <cell r="R88">
            <v>2023</v>
          </cell>
          <cell r="S88">
            <v>2025</v>
          </cell>
          <cell r="T88">
            <v>2025</v>
          </cell>
          <cell r="W88">
            <v>4.9819000000000004</v>
          </cell>
          <cell r="X88" t="str">
            <v>нд</v>
          </cell>
          <cell r="Y88">
            <v>0</v>
          </cell>
          <cell r="Z88">
            <v>0</v>
          </cell>
          <cell r="AA88">
            <v>0</v>
          </cell>
          <cell r="AB88">
            <v>0</v>
          </cell>
          <cell r="AC88">
            <v>3.6649299099999997</v>
          </cell>
          <cell r="AD88">
            <v>3.6649299099999997</v>
          </cell>
          <cell r="AE88">
            <v>4.9819000000000004</v>
          </cell>
          <cell r="AF88" t="str">
            <v>нд</v>
          </cell>
        </row>
        <row r="89">
          <cell r="I89" t="str">
            <v>N_19-0694</v>
          </cell>
          <cell r="J89">
            <v>0</v>
          </cell>
          <cell r="K89" t="str">
            <v>Калининградская область</v>
          </cell>
          <cell r="M89" t="str">
            <v>З</v>
          </cell>
          <cell r="N89">
            <v>0.17499999999999999</v>
          </cell>
          <cell r="O89">
            <v>0.25</v>
          </cell>
          <cell r="R89">
            <v>2023</v>
          </cell>
          <cell r="S89">
            <v>2024</v>
          </cell>
          <cell r="T89">
            <v>2025</v>
          </cell>
          <cell r="V89">
            <v>44001</v>
          </cell>
          <cell r="W89">
            <v>7.4985799999999996</v>
          </cell>
          <cell r="X89" t="str">
            <v>нд</v>
          </cell>
          <cell r="Y89">
            <v>0.505</v>
          </cell>
          <cell r="Z89">
            <v>0.505</v>
          </cell>
          <cell r="AA89">
            <v>0</v>
          </cell>
          <cell r="AB89">
            <v>0</v>
          </cell>
          <cell r="AC89">
            <v>0</v>
          </cell>
          <cell r="AD89">
            <v>0</v>
          </cell>
          <cell r="AE89">
            <v>7.4985799999999996</v>
          </cell>
          <cell r="AF89">
            <v>29.917936814336844</v>
          </cell>
        </row>
        <row r="90">
          <cell r="I90">
            <v>0</v>
          </cell>
          <cell r="J90">
            <v>0</v>
          </cell>
          <cell r="Y90">
            <v>0</v>
          </cell>
          <cell r="Z90">
            <v>0</v>
          </cell>
          <cell r="AA90">
            <v>0</v>
          </cell>
          <cell r="AB90">
            <v>0</v>
          </cell>
          <cell r="AC90">
            <v>0</v>
          </cell>
          <cell r="AD90">
            <v>0</v>
          </cell>
        </row>
        <row r="91">
          <cell r="I91" t="str">
            <v>J_3636</v>
          </cell>
          <cell r="K91" t="str">
            <v>Калининградская область</v>
          </cell>
          <cell r="M91" t="str">
            <v>З</v>
          </cell>
          <cell r="N91">
            <v>0.11</v>
          </cell>
          <cell r="O91">
            <v>0</v>
          </cell>
          <cell r="P91">
            <v>0</v>
          </cell>
          <cell r="Q91">
            <v>0</v>
          </cell>
          <cell r="R91">
            <v>2019</v>
          </cell>
          <cell r="S91">
            <v>2020</v>
          </cell>
          <cell r="T91">
            <v>2025</v>
          </cell>
          <cell r="W91">
            <v>8.5303729599999993</v>
          </cell>
          <cell r="X91" t="str">
            <v>нд</v>
          </cell>
          <cell r="Y91">
            <v>6.9815000000000002E-2</v>
          </cell>
          <cell r="Z91">
            <v>6.9815000000000002E-2</v>
          </cell>
          <cell r="AA91">
            <v>0</v>
          </cell>
          <cell r="AB91">
            <v>0</v>
          </cell>
          <cell r="AC91">
            <v>0</v>
          </cell>
          <cell r="AD91">
            <v>0</v>
          </cell>
          <cell r="AE91">
            <v>8.5303729599999993</v>
          </cell>
          <cell r="AF91">
            <v>9.0390432012158453</v>
          </cell>
        </row>
        <row r="92">
          <cell r="I92" t="str">
            <v>O_23-2007</v>
          </cell>
          <cell r="J92">
            <v>0</v>
          </cell>
          <cell r="K92" t="str">
            <v>Калининградская область</v>
          </cell>
          <cell r="M92" t="str">
            <v>З</v>
          </cell>
          <cell r="N92">
            <v>6.8000000000000005E-2</v>
          </cell>
          <cell r="O92">
            <v>3.2</v>
          </cell>
          <cell r="R92">
            <v>2024</v>
          </cell>
          <cell r="S92">
            <v>2024</v>
          </cell>
          <cell r="T92">
            <v>2025</v>
          </cell>
          <cell r="W92">
            <v>26.192475320000003</v>
          </cell>
          <cell r="X92" t="str">
            <v>нд</v>
          </cell>
          <cell r="Y92">
            <v>4.153258524</v>
          </cell>
          <cell r="Z92">
            <v>0</v>
          </cell>
          <cell r="AA92">
            <v>0</v>
          </cell>
          <cell r="AB92">
            <v>0</v>
          </cell>
          <cell r="AC92">
            <v>0</v>
          </cell>
          <cell r="AD92">
            <v>0</v>
          </cell>
          <cell r="AE92">
            <v>29.015280000000001</v>
          </cell>
          <cell r="AF92">
            <v>51.173853024780293</v>
          </cell>
        </row>
        <row r="93">
          <cell r="I93" t="str">
            <v>N_21-1876</v>
          </cell>
          <cell r="J93">
            <v>0</v>
          </cell>
          <cell r="K93" t="str">
            <v>Калининградская область</v>
          </cell>
          <cell r="M93" t="str">
            <v>C</v>
          </cell>
          <cell r="N93">
            <v>4.3810000000000002</v>
          </cell>
          <cell r="O93">
            <v>0.8</v>
          </cell>
          <cell r="R93">
            <v>2023</v>
          </cell>
          <cell r="S93">
            <v>2024</v>
          </cell>
          <cell r="T93">
            <v>2024</v>
          </cell>
          <cell r="W93">
            <v>39.924930000000003</v>
          </cell>
          <cell r="X93" t="str">
            <v>нд</v>
          </cell>
          <cell r="Y93">
            <v>0.59708428799999991</v>
          </cell>
          <cell r="Z93">
            <v>0.59708428799999991</v>
          </cell>
          <cell r="AA93">
            <v>0</v>
          </cell>
          <cell r="AB93">
            <v>0</v>
          </cell>
          <cell r="AC93">
            <v>12.69090357</v>
          </cell>
          <cell r="AD93">
            <v>12.69090357</v>
          </cell>
          <cell r="AE93">
            <v>39.924930000000003</v>
          </cell>
          <cell r="AF93" t="str">
            <v>нд</v>
          </cell>
        </row>
        <row r="94">
          <cell r="I94">
            <v>0</v>
          </cell>
          <cell r="J94">
            <v>0</v>
          </cell>
          <cell r="Y94">
            <v>0</v>
          </cell>
          <cell r="Z94">
            <v>0</v>
          </cell>
          <cell r="AA94">
            <v>0</v>
          </cell>
          <cell r="AB94">
            <v>0</v>
          </cell>
          <cell r="AC94">
            <v>0</v>
          </cell>
          <cell r="AD94">
            <v>0</v>
          </cell>
        </row>
        <row r="95">
          <cell r="I95" t="str">
            <v>O_24-0179</v>
          </cell>
          <cell r="J95">
            <v>0</v>
          </cell>
          <cell r="K95" t="str">
            <v>Калининградская область</v>
          </cell>
          <cell r="M95" t="str">
            <v>П</v>
          </cell>
          <cell r="R95">
            <v>2024</v>
          </cell>
          <cell r="S95">
            <v>2025</v>
          </cell>
          <cell r="T95">
            <v>2025</v>
          </cell>
          <cell r="W95">
            <v>2.17395</v>
          </cell>
          <cell r="X95" t="str">
            <v>нд</v>
          </cell>
          <cell r="Y95">
            <v>0</v>
          </cell>
          <cell r="Z95">
            <v>0</v>
          </cell>
          <cell r="AA95">
            <v>0</v>
          </cell>
          <cell r="AB95">
            <v>0</v>
          </cell>
          <cell r="AC95">
            <v>0.12593525999999999</v>
          </cell>
          <cell r="AD95">
            <v>0.12593525999999999</v>
          </cell>
          <cell r="AE95">
            <v>2.17395</v>
          </cell>
          <cell r="AF95" t="str">
            <v>нд</v>
          </cell>
        </row>
        <row r="96">
          <cell r="I96">
            <v>0</v>
          </cell>
          <cell r="J96">
            <v>0</v>
          </cell>
          <cell r="Y96">
            <v>0</v>
          </cell>
          <cell r="Z96">
            <v>0</v>
          </cell>
          <cell r="AA96">
            <v>0</v>
          </cell>
          <cell r="AB96">
            <v>0</v>
          </cell>
          <cell r="AC96">
            <v>0</v>
          </cell>
          <cell r="AD96">
            <v>0</v>
          </cell>
        </row>
        <row r="97">
          <cell r="I97">
            <v>0</v>
          </cell>
          <cell r="Y97">
            <v>0</v>
          </cell>
          <cell r="Z97">
            <v>0</v>
          </cell>
          <cell r="AA97">
            <v>0</v>
          </cell>
          <cell r="AB97">
            <v>0</v>
          </cell>
          <cell r="AC97">
            <v>0</v>
          </cell>
          <cell r="AD97">
            <v>0</v>
          </cell>
        </row>
        <row r="98">
          <cell r="I98" t="str">
            <v>N_22-0713</v>
          </cell>
          <cell r="J98">
            <v>0</v>
          </cell>
          <cell r="K98" t="str">
            <v>Калининградская область</v>
          </cell>
          <cell r="M98" t="str">
            <v>П, С</v>
          </cell>
          <cell r="N98">
            <v>3</v>
          </cell>
          <cell r="O98">
            <v>0.8</v>
          </cell>
          <cell r="R98">
            <v>2023</v>
          </cell>
          <cell r="S98">
            <v>2024</v>
          </cell>
          <cell r="T98">
            <v>2024</v>
          </cell>
          <cell r="W98">
            <v>60.742696677599994</v>
          </cell>
          <cell r="X98" t="str">
            <v>нд</v>
          </cell>
          <cell r="Y98">
            <v>0</v>
          </cell>
          <cell r="Z98">
            <v>0</v>
          </cell>
          <cell r="AA98">
            <v>0</v>
          </cell>
          <cell r="AB98">
            <v>0</v>
          </cell>
          <cell r="AC98">
            <v>12.672233330000001</v>
          </cell>
          <cell r="AD98">
            <v>12.672233330000001</v>
          </cell>
          <cell r="AE98">
            <v>60.742696677599994</v>
          </cell>
          <cell r="AF98" t="str">
            <v>нд</v>
          </cell>
        </row>
        <row r="99">
          <cell r="I99" t="str">
            <v>P_23-1150</v>
          </cell>
          <cell r="J99">
            <v>0</v>
          </cell>
          <cell r="K99" t="str">
            <v>Калининградская область</v>
          </cell>
          <cell r="M99" t="str">
            <v>С</v>
          </cell>
          <cell r="N99">
            <v>0.28899999999999998</v>
          </cell>
          <cell r="O99">
            <v>0.4</v>
          </cell>
          <cell r="R99">
            <v>2025</v>
          </cell>
          <cell r="S99">
            <v>2025</v>
          </cell>
          <cell r="T99">
            <v>2025</v>
          </cell>
          <cell r="V99">
            <v>45459</v>
          </cell>
          <cell r="W99">
            <v>8.9655553000000001</v>
          </cell>
          <cell r="Y99">
            <v>0</v>
          </cell>
          <cell r="Z99">
            <v>0</v>
          </cell>
          <cell r="AA99">
            <v>0</v>
          </cell>
          <cell r="AB99">
            <v>0</v>
          </cell>
          <cell r="AC99">
            <v>0</v>
          </cell>
          <cell r="AD99">
            <v>0.21725970999999999</v>
          </cell>
          <cell r="AE99">
            <v>8.6903699999999997</v>
          </cell>
          <cell r="AF99" t="str">
            <v>нд</v>
          </cell>
        </row>
        <row r="100">
          <cell r="I100" t="str">
            <v>N_22-0697</v>
          </cell>
          <cell r="J100">
            <v>0</v>
          </cell>
          <cell r="K100" t="str">
            <v>Калининградская область</v>
          </cell>
          <cell r="M100" t="str">
            <v>З</v>
          </cell>
          <cell r="N100">
            <v>0.39500000000000002</v>
          </cell>
          <cell r="O100">
            <v>0.8</v>
          </cell>
          <cell r="R100">
            <v>2023</v>
          </cell>
          <cell r="S100">
            <v>2024</v>
          </cell>
          <cell r="T100">
            <v>2025</v>
          </cell>
          <cell r="V100">
            <v>44848</v>
          </cell>
          <cell r="W100">
            <v>30.083100000000002</v>
          </cell>
          <cell r="X100" t="str">
            <v>нд</v>
          </cell>
          <cell r="Y100">
            <v>18.644169240000004</v>
          </cell>
          <cell r="Z100">
            <v>6.9141692399999997</v>
          </cell>
          <cell r="AA100">
            <v>0</v>
          </cell>
          <cell r="AB100">
            <v>0</v>
          </cell>
          <cell r="AC100">
            <v>0</v>
          </cell>
          <cell r="AD100">
            <v>0</v>
          </cell>
          <cell r="AE100">
            <v>30.083100000000002</v>
          </cell>
          <cell r="AF100">
            <v>33.433094284856274</v>
          </cell>
        </row>
        <row r="101">
          <cell r="I101" t="str">
            <v>A_3166</v>
          </cell>
          <cell r="N101">
            <v>0.46</v>
          </cell>
          <cell r="O101">
            <v>0.5</v>
          </cell>
          <cell r="P101">
            <v>0</v>
          </cell>
          <cell r="Q101">
            <v>0</v>
          </cell>
          <cell r="R101">
            <v>2015</v>
          </cell>
          <cell r="S101">
            <v>2021</v>
          </cell>
          <cell r="T101">
            <v>2022</v>
          </cell>
          <cell r="Y101">
            <v>2.5046082999999997</v>
          </cell>
          <cell r="Z101">
            <v>2.5046082999999997</v>
          </cell>
          <cell r="AA101">
            <v>0</v>
          </cell>
          <cell r="AB101">
            <v>0</v>
          </cell>
          <cell r="AC101">
            <v>0</v>
          </cell>
          <cell r="AD101">
            <v>0</v>
          </cell>
          <cell r="AE101">
            <v>4.3122281299999994</v>
          </cell>
          <cell r="AF101">
            <v>13.4434100920069</v>
          </cell>
        </row>
        <row r="102">
          <cell r="I102" t="str">
            <v>N_23-0282</v>
          </cell>
          <cell r="J102">
            <v>0</v>
          </cell>
          <cell r="K102" t="str">
            <v>Калининградская область</v>
          </cell>
          <cell r="M102" t="str">
            <v>С</v>
          </cell>
          <cell r="N102">
            <v>1.4930000000000001</v>
          </cell>
          <cell r="O102">
            <v>1.26</v>
          </cell>
          <cell r="R102">
            <v>2023</v>
          </cell>
          <cell r="S102">
            <v>2025</v>
          </cell>
          <cell r="T102">
            <v>2024</v>
          </cell>
          <cell r="V102">
            <v>45272</v>
          </cell>
          <cell r="W102">
            <v>39.75322989</v>
          </cell>
          <cell r="X102" t="str">
            <v>нд</v>
          </cell>
          <cell r="Y102">
            <v>0</v>
          </cell>
          <cell r="Z102">
            <v>0</v>
          </cell>
          <cell r="AA102">
            <v>0</v>
          </cell>
          <cell r="AB102">
            <v>0</v>
          </cell>
          <cell r="AC102">
            <v>33.038736640000003</v>
          </cell>
          <cell r="AD102">
            <v>33.071795030000004</v>
          </cell>
          <cell r="AE102">
            <v>40.976497539999997</v>
          </cell>
          <cell r="AF102" t="str">
            <v>нд</v>
          </cell>
        </row>
        <row r="103">
          <cell r="I103" t="str">
            <v>O_23-1195</v>
          </cell>
          <cell r="J103">
            <v>0</v>
          </cell>
          <cell r="K103" t="str">
            <v>Калининградская область</v>
          </cell>
          <cell r="M103" t="str">
            <v>С</v>
          </cell>
          <cell r="N103">
            <v>0.22900000000000001</v>
          </cell>
          <cell r="O103">
            <v>0.5</v>
          </cell>
          <cell r="R103">
            <v>2024</v>
          </cell>
          <cell r="S103">
            <v>2025</v>
          </cell>
          <cell r="T103">
            <v>2025</v>
          </cell>
          <cell r="W103">
            <v>27.377207429999999</v>
          </cell>
          <cell r="X103" t="str">
            <v>нд</v>
          </cell>
          <cell r="Y103">
            <v>0</v>
          </cell>
          <cell r="Z103">
            <v>14.217187194000003</v>
          </cell>
          <cell r="AA103">
            <v>5.8837202099999999</v>
          </cell>
          <cell r="AB103">
            <v>0</v>
          </cell>
          <cell r="AC103">
            <v>0.30006607000000002</v>
          </cell>
          <cell r="AD103">
            <v>17.050822239999999</v>
          </cell>
          <cell r="AE103">
            <v>27.377207429999999</v>
          </cell>
          <cell r="AF103" t="str">
            <v>нд</v>
          </cell>
        </row>
        <row r="104">
          <cell r="I104">
            <v>0</v>
          </cell>
          <cell r="J104">
            <v>0</v>
          </cell>
          <cell r="Y104">
            <v>0</v>
          </cell>
          <cell r="Z104">
            <v>0</v>
          </cell>
          <cell r="AA104">
            <v>0</v>
          </cell>
          <cell r="AB104">
            <v>0</v>
          </cell>
          <cell r="AC104">
            <v>0</v>
          </cell>
          <cell r="AD104">
            <v>0</v>
          </cell>
        </row>
        <row r="105">
          <cell r="I105">
            <v>0</v>
          </cell>
          <cell r="J105">
            <v>0</v>
          </cell>
          <cell r="Y105">
            <v>0</v>
          </cell>
          <cell r="Z105">
            <v>0</v>
          </cell>
          <cell r="AA105">
            <v>0</v>
          </cell>
          <cell r="AB105">
            <v>0</v>
          </cell>
          <cell r="AC105">
            <v>0</v>
          </cell>
          <cell r="AD105">
            <v>0</v>
          </cell>
        </row>
        <row r="106">
          <cell r="I106">
            <v>0</v>
          </cell>
          <cell r="J106">
            <v>0</v>
          </cell>
          <cell r="Y106">
            <v>0</v>
          </cell>
          <cell r="Z106">
            <v>0</v>
          </cell>
          <cell r="AA106">
            <v>0</v>
          </cell>
          <cell r="AB106">
            <v>0</v>
          </cell>
          <cell r="AC106">
            <v>0</v>
          </cell>
          <cell r="AD106">
            <v>0</v>
          </cell>
        </row>
        <row r="107">
          <cell r="I107" t="str">
            <v>O_23-1431</v>
          </cell>
          <cell r="J107">
            <v>0</v>
          </cell>
          <cell r="K107" t="str">
            <v>Калининградская область</v>
          </cell>
          <cell r="M107" t="str">
            <v>C</v>
          </cell>
          <cell r="N107">
            <v>0.47</v>
          </cell>
          <cell r="O107">
            <v>0.63</v>
          </cell>
          <cell r="R107">
            <v>2024</v>
          </cell>
          <cell r="S107">
            <v>2025</v>
          </cell>
          <cell r="T107">
            <v>2024</v>
          </cell>
          <cell r="W107">
            <v>16.42624228</v>
          </cell>
          <cell r="Y107">
            <v>7.3419633800000028</v>
          </cell>
          <cell r="Z107">
            <v>0</v>
          </cell>
          <cell r="AA107">
            <v>2.7894290000000002E-2</v>
          </cell>
          <cell r="AB107">
            <v>0</v>
          </cell>
          <cell r="AC107">
            <v>8.8365674700000003</v>
          </cell>
          <cell r="AD107">
            <v>9.0952729800000007</v>
          </cell>
          <cell r="AE107">
            <v>11.83143391838734</v>
          </cell>
          <cell r="AF107" t="str">
            <v>нд</v>
          </cell>
        </row>
        <row r="108">
          <cell r="I108" t="str">
            <v>O_23-1408</v>
          </cell>
          <cell r="J108">
            <v>0</v>
          </cell>
          <cell r="K108" t="str">
            <v>Калининградская область</v>
          </cell>
          <cell r="M108" t="str">
            <v>С</v>
          </cell>
          <cell r="N108">
            <v>0.47499999999999998</v>
          </cell>
          <cell r="O108">
            <v>1</v>
          </cell>
          <cell r="R108">
            <v>2024</v>
          </cell>
          <cell r="S108">
            <v>2025</v>
          </cell>
          <cell r="T108">
            <v>2025</v>
          </cell>
          <cell r="W108">
            <v>23.547740000000001</v>
          </cell>
          <cell r="Y108">
            <v>0</v>
          </cell>
          <cell r="Z108">
            <v>0</v>
          </cell>
          <cell r="AA108">
            <v>4.1447385600000004</v>
          </cell>
          <cell r="AB108">
            <v>4.1447385600000004</v>
          </cell>
          <cell r="AC108">
            <v>0.27224710999999996</v>
          </cell>
          <cell r="AD108">
            <v>0.27224710999999996</v>
          </cell>
          <cell r="AE108">
            <v>23.547740000000001</v>
          </cell>
          <cell r="AF108" t="str">
            <v>нд</v>
          </cell>
        </row>
        <row r="109">
          <cell r="I109" t="str">
            <v>O_23-0259</v>
          </cell>
          <cell r="J109">
            <v>0</v>
          </cell>
          <cell r="K109" t="str">
            <v>Калининградская область</v>
          </cell>
          <cell r="M109" t="str">
            <v>С</v>
          </cell>
          <cell r="N109">
            <v>1.4999999999999999E-2</v>
          </cell>
          <cell r="O109">
            <v>0.4</v>
          </cell>
          <cell r="R109">
            <v>2024</v>
          </cell>
          <cell r="S109">
            <v>2025</v>
          </cell>
          <cell r="T109">
            <v>2025</v>
          </cell>
          <cell r="W109">
            <v>3.7260143800000001</v>
          </cell>
          <cell r="Y109">
            <v>5.9560969999999998E-2</v>
          </cell>
          <cell r="Z109">
            <v>0</v>
          </cell>
          <cell r="AA109">
            <v>0</v>
          </cell>
          <cell r="AB109">
            <v>0</v>
          </cell>
          <cell r="AC109">
            <v>4.963414E-2</v>
          </cell>
          <cell r="AD109">
            <v>4.963414E-2</v>
          </cell>
          <cell r="AE109">
            <v>3.6030799999999998</v>
          </cell>
          <cell r="AF109" t="str">
            <v>нд</v>
          </cell>
        </row>
        <row r="110">
          <cell r="I110" t="str">
            <v>N_21-0705</v>
          </cell>
          <cell r="J110">
            <v>0</v>
          </cell>
          <cell r="K110" t="str">
            <v>Калининградская область</v>
          </cell>
          <cell r="M110" t="str">
            <v>С</v>
          </cell>
          <cell r="N110">
            <v>0.90200000000000002</v>
          </cell>
          <cell r="O110">
            <v>1.26</v>
          </cell>
          <cell r="R110">
            <v>2023</v>
          </cell>
          <cell r="S110">
            <v>2025</v>
          </cell>
          <cell r="T110">
            <v>2025</v>
          </cell>
          <cell r="V110">
            <v>45291</v>
          </cell>
          <cell r="W110">
            <v>44.206240000000001</v>
          </cell>
          <cell r="X110" t="str">
            <v>нд</v>
          </cell>
          <cell r="Y110">
            <v>0.32559128399999998</v>
          </cell>
          <cell r="Z110">
            <v>0.32559128399999998</v>
          </cell>
          <cell r="AA110">
            <v>0</v>
          </cell>
          <cell r="AB110">
            <v>0</v>
          </cell>
          <cell r="AC110">
            <v>32.721094500000007</v>
          </cell>
          <cell r="AD110">
            <v>32.721094500000007</v>
          </cell>
          <cell r="AE110">
            <v>38.79538436</v>
          </cell>
          <cell r="AF110" t="str">
            <v>нд</v>
          </cell>
        </row>
        <row r="111">
          <cell r="I111" t="str">
            <v>N_21-0745</v>
          </cell>
          <cell r="J111">
            <v>0</v>
          </cell>
          <cell r="K111" t="str">
            <v>Калининградская область</v>
          </cell>
          <cell r="M111" t="str">
            <v>С</v>
          </cell>
          <cell r="N111">
            <v>9.5000000000000001E-2</v>
          </cell>
          <cell r="O111">
            <v>0.08</v>
          </cell>
          <cell r="R111">
            <v>2023</v>
          </cell>
          <cell r="S111">
            <v>2024</v>
          </cell>
          <cell r="T111">
            <v>2025</v>
          </cell>
          <cell r="V111">
            <v>46120</v>
          </cell>
          <cell r="W111">
            <v>22.36674</v>
          </cell>
          <cell r="X111" t="str">
            <v>нд</v>
          </cell>
          <cell r="Y111">
            <v>0.38672478999999998</v>
          </cell>
          <cell r="Z111">
            <v>0.38672478999999998</v>
          </cell>
          <cell r="AA111">
            <v>0</v>
          </cell>
          <cell r="AB111">
            <v>0</v>
          </cell>
          <cell r="AC111">
            <v>0</v>
          </cell>
          <cell r="AD111">
            <v>0</v>
          </cell>
          <cell r="AE111">
            <v>21.138162379999997</v>
          </cell>
          <cell r="AF111">
            <v>41.426406220552778</v>
          </cell>
        </row>
        <row r="112">
          <cell r="I112" t="str">
            <v>O_23-0247</v>
          </cell>
          <cell r="J112">
            <v>0</v>
          </cell>
          <cell r="K112" t="str">
            <v>Калининградская область</v>
          </cell>
          <cell r="M112" t="str">
            <v>С</v>
          </cell>
          <cell r="N112">
            <v>7.1999999999999995E-2</v>
          </cell>
          <cell r="O112">
            <v>0.25</v>
          </cell>
          <cell r="R112">
            <v>2024</v>
          </cell>
          <cell r="S112">
            <v>2025</v>
          </cell>
          <cell r="T112">
            <v>2025</v>
          </cell>
          <cell r="W112">
            <v>6.39236</v>
          </cell>
          <cell r="Y112">
            <v>0.12060118800000001</v>
          </cell>
          <cell r="Z112">
            <v>0</v>
          </cell>
          <cell r="AA112">
            <v>0</v>
          </cell>
          <cell r="AB112">
            <v>0</v>
          </cell>
          <cell r="AC112">
            <v>0.10050099</v>
          </cell>
          <cell r="AD112">
            <v>0.10050099</v>
          </cell>
          <cell r="AE112">
            <v>6.39236</v>
          </cell>
          <cell r="AF112" t="str">
            <v>нд</v>
          </cell>
        </row>
        <row r="113">
          <cell r="I113" t="str">
            <v>P_23-1152</v>
          </cell>
          <cell r="J113">
            <v>0</v>
          </cell>
          <cell r="K113" t="str">
            <v>Калининградская область</v>
          </cell>
          <cell r="M113" t="str">
            <v>С</v>
          </cell>
          <cell r="N113">
            <v>4.18</v>
          </cell>
          <cell r="O113">
            <v>2</v>
          </cell>
          <cell r="R113">
            <v>2025</v>
          </cell>
          <cell r="S113">
            <v>2025</v>
          </cell>
          <cell r="T113">
            <v>2025</v>
          </cell>
          <cell r="W113">
            <v>62.371406740000005</v>
          </cell>
          <cell r="Y113">
            <v>0</v>
          </cell>
          <cell r="Z113">
            <v>21.898800000000001</v>
          </cell>
          <cell r="AA113">
            <v>0</v>
          </cell>
          <cell r="AB113">
            <v>0</v>
          </cell>
          <cell r="AC113">
            <v>0</v>
          </cell>
          <cell r="AD113">
            <v>18.248999999999999</v>
          </cell>
          <cell r="AE113">
            <v>62.371406739999998</v>
          </cell>
          <cell r="AF113">
            <v>74.845688087999989</v>
          </cell>
        </row>
        <row r="114">
          <cell r="I114" t="str">
            <v>N_21-1806</v>
          </cell>
          <cell r="J114">
            <v>0</v>
          </cell>
          <cell r="K114" t="str">
            <v>Калининградская область</v>
          </cell>
          <cell r="L114" t="str">
            <v>С</v>
          </cell>
          <cell r="M114" t="str">
            <v>С</v>
          </cell>
          <cell r="N114">
            <v>0.95</v>
          </cell>
          <cell r="O114">
            <v>0.5</v>
          </cell>
          <cell r="R114">
            <v>2023</v>
          </cell>
          <cell r="S114">
            <v>2025</v>
          </cell>
          <cell r="T114">
            <v>2025</v>
          </cell>
          <cell r="V114">
            <v>45657</v>
          </cell>
          <cell r="W114">
            <v>36.58172845</v>
          </cell>
          <cell r="X114" t="str">
            <v>нд</v>
          </cell>
          <cell r="Y114">
            <v>30.256300224</v>
          </cell>
          <cell r="Z114">
            <v>2.2000000000000004E-7</v>
          </cell>
          <cell r="AA114">
            <v>0</v>
          </cell>
          <cell r="AB114">
            <v>0</v>
          </cell>
          <cell r="AC114">
            <v>26.363684650000003</v>
          </cell>
          <cell r="AD114">
            <v>26.363684650000003</v>
          </cell>
          <cell r="AE114">
            <v>36.58172845</v>
          </cell>
          <cell r="AF114">
            <v>73.978386686827861</v>
          </cell>
        </row>
        <row r="115">
          <cell r="I115">
            <v>0</v>
          </cell>
          <cell r="J115">
            <v>0</v>
          </cell>
          <cell r="Y115">
            <v>0</v>
          </cell>
          <cell r="Z115">
            <v>0</v>
          </cell>
          <cell r="AA115">
            <v>0</v>
          </cell>
          <cell r="AB115">
            <v>0</v>
          </cell>
          <cell r="AC115">
            <v>0</v>
          </cell>
          <cell r="AD115">
            <v>0</v>
          </cell>
        </row>
        <row r="116">
          <cell r="I116" t="str">
            <v>O_23-0334</v>
          </cell>
          <cell r="J116">
            <v>0</v>
          </cell>
          <cell r="K116" t="str">
            <v>Калининградская область</v>
          </cell>
          <cell r="M116" t="str">
            <v>С</v>
          </cell>
          <cell r="N116">
            <v>1.2</v>
          </cell>
          <cell r="O116">
            <v>0.8</v>
          </cell>
          <cell r="R116">
            <v>2024</v>
          </cell>
          <cell r="S116">
            <v>2025</v>
          </cell>
          <cell r="T116">
            <v>2025</v>
          </cell>
          <cell r="W116">
            <v>37.146397547999996</v>
          </cell>
          <cell r="Y116">
            <v>0</v>
          </cell>
          <cell r="Z116">
            <v>0</v>
          </cell>
          <cell r="AA116">
            <v>6.6996199999999999E-3</v>
          </cell>
          <cell r="AB116">
            <v>6.6996199999999999E-3</v>
          </cell>
          <cell r="AC116">
            <v>12.24362371</v>
          </cell>
          <cell r="AD116">
            <v>12.24362371</v>
          </cell>
          <cell r="AE116">
            <v>37.146397547999996</v>
          </cell>
          <cell r="AF116" t="str">
            <v>нд</v>
          </cell>
        </row>
        <row r="117">
          <cell r="I117" t="str">
            <v>O_23-1404</v>
          </cell>
          <cell r="J117">
            <v>0</v>
          </cell>
          <cell r="M117" t="str">
            <v>П</v>
          </cell>
          <cell r="R117">
            <v>2024</v>
          </cell>
          <cell r="S117">
            <v>2025</v>
          </cell>
          <cell r="T117">
            <v>2025</v>
          </cell>
          <cell r="W117">
            <v>0.79298640439199997</v>
          </cell>
          <cell r="Y117">
            <v>0</v>
          </cell>
          <cell r="Z117">
            <v>0</v>
          </cell>
          <cell r="AA117">
            <v>0</v>
          </cell>
          <cell r="AB117">
            <v>0</v>
          </cell>
          <cell r="AC117">
            <v>0.22203464000000001</v>
          </cell>
          <cell r="AD117">
            <v>0.22203464000000001</v>
          </cell>
          <cell r="AE117">
            <v>0.79298640439199997</v>
          </cell>
          <cell r="AF117" t="str">
            <v>нд</v>
          </cell>
        </row>
        <row r="118">
          <cell r="I118">
            <v>0</v>
          </cell>
          <cell r="J118">
            <v>0</v>
          </cell>
          <cell r="Y118">
            <v>0</v>
          </cell>
          <cell r="Z118">
            <v>0</v>
          </cell>
          <cell r="AA118">
            <v>0</v>
          </cell>
          <cell r="AB118">
            <v>0</v>
          </cell>
          <cell r="AC118">
            <v>0</v>
          </cell>
          <cell r="AD118">
            <v>0</v>
          </cell>
        </row>
        <row r="119">
          <cell r="I119" t="str">
            <v>O_23-1163</v>
          </cell>
          <cell r="J119">
            <v>0</v>
          </cell>
          <cell r="K119" t="str">
            <v>Калининградская область</v>
          </cell>
          <cell r="M119" t="str">
            <v>З</v>
          </cell>
          <cell r="N119">
            <v>0.18</v>
          </cell>
          <cell r="R119">
            <v>2024</v>
          </cell>
          <cell r="S119">
            <v>2024</v>
          </cell>
          <cell r="T119">
            <v>2025</v>
          </cell>
          <cell r="W119">
            <v>2.45387114</v>
          </cell>
          <cell r="Y119">
            <v>2.378468088</v>
          </cell>
          <cell r="Z119">
            <v>0</v>
          </cell>
          <cell r="AA119">
            <v>0</v>
          </cell>
          <cell r="AB119">
            <v>0</v>
          </cell>
          <cell r="AC119">
            <v>0</v>
          </cell>
          <cell r="AD119">
            <v>0</v>
          </cell>
          <cell r="AE119">
            <v>2.4538711399999995</v>
          </cell>
          <cell r="AF119">
            <v>8.5121266340655808</v>
          </cell>
        </row>
        <row r="120">
          <cell r="I120" t="str">
            <v>O_23-0338</v>
          </cell>
          <cell r="J120">
            <v>0</v>
          </cell>
          <cell r="K120" t="str">
            <v>Калининградская область</v>
          </cell>
          <cell r="M120" t="str">
            <v>С</v>
          </cell>
          <cell r="N120">
            <v>0.42599999999999999</v>
          </cell>
          <cell r="R120">
            <v>2024</v>
          </cell>
          <cell r="S120">
            <v>2025</v>
          </cell>
          <cell r="T120">
            <v>2025</v>
          </cell>
          <cell r="W120">
            <v>11.30104</v>
          </cell>
          <cell r="Y120">
            <v>0</v>
          </cell>
          <cell r="Z120">
            <v>0</v>
          </cell>
          <cell r="AA120">
            <v>0</v>
          </cell>
          <cell r="AB120">
            <v>0</v>
          </cell>
          <cell r="AC120">
            <v>0.14897863</v>
          </cell>
          <cell r="AD120">
            <v>0.14897863</v>
          </cell>
          <cell r="AE120">
            <v>11.30104</v>
          </cell>
          <cell r="AF120" t="str">
            <v>нд</v>
          </cell>
        </row>
        <row r="121">
          <cell r="I121" t="str">
            <v>O_23-0343</v>
          </cell>
          <cell r="J121">
            <v>0</v>
          </cell>
          <cell r="K121" t="str">
            <v>Калининградская область</v>
          </cell>
          <cell r="M121" t="str">
            <v>С</v>
          </cell>
          <cell r="N121">
            <v>0.56599999999999995</v>
          </cell>
          <cell r="R121">
            <v>2024</v>
          </cell>
          <cell r="S121">
            <v>2025</v>
          </cell>
          <cell r="T121">
            <v>2025</v>
          </cell>
          <cell r="W121">
            <v>11.788869999999999</v>
          </cell>
          <cell r="Y121">
            <v>0</v>
          </cell>
          <cell r="Z121">
            <v>0</v>
          </cell>
          <cell r="AA121">
            <v>0</v>
          </cell>
          <cell r="AB121">
            <v>0</v>
          </cell>
          <cell r="AC121">
            <v>8.8407759999999988E-2</v>
          </cell>
          <cell r="AD121">
            <v>8.8407759999999988E-2</v>
          </cell>
          <cell r="AE121">
            <v>11.788869999999999</v>
          </cell>
          <cell r="AF121" t="str">
            <v>нд</v>
          </cell>
        </row>
        <row r="122">
          <cell r="I122" t="str">
            <v>O_23-1041</v>
          </cell>
          <cell r="J122">
            <v>0</v>
          </cell>
          <cell r="K122" t="str">
            <v>Калининградская область</v>
          </cell>
          <cell r="M122" t="str">
            <v>С</v>
          </cell>
          <cell r="N122">
            <v>0.04</v>
          </cell>
          <cell r="R122">
            <v>2024</v>
          </cell>
          <cell r="S122">
            <v>2025</v>
          </cell>
          <cell r="T122">
            <v>2025</v>
          </cell>
          <cell r="V122">
            <v>45766</v>
          </cell>
          <cell r="W122">
            <v>1.1240072438399999</v>
          </cell>
          <cell r="X122" t="str">
            <v>нд</v>
          </cell>
          <cell r="Y122">
            <v>1.235E-5</v>
          </cell>
          <cell r="Z122">
            <v>0</v>
          </cell>
          <cell r="AA122">
            <v>0</v>
          </cell>
          <cell r="AB122">
            <v>0</v>
          </cell>
          <cell r="AC122">
            <v>0.14992759999999999</v>
          </cell>
          <cell r="AD122">
            <v>0.14992759999999999</v>
          </cell>
          <cell r="AE122">
            <v>1.1240072438399999</v>
          </cell>
          <cell r="AF122" t="str">
            <v>нд</v>
          </cell>
        </row>
        <row r="123">
          <cell r="I123">
            <v>0</v>
          </cell>
          <cell r="J123">
            <v>0</v>
          </cell>
          <cell r="Y123">
            <v>0</v>
          </cell>
          <cell r="Z123">
            <v>0</v>
          </cell>
          <cell r="AA123">
            <v>0</v>
          </cell>
          <cell r="AB123">
            <v>0</v>
          </cell>
          <cell r="AC123">
            <v>0</v>
          </cell>
          <cell r="AD123">
            <v>0</v>
          </cell>
        </row>
        <row r="124">
          <cell r="I124" t="str">
            <v>N_21-1307</v>
          </cell>
          <cell r="J124">
            <v>0</v>
          </cell>
          <cell r="K124" t="str">
            <v>Калининградская область</v>
          </cell>
          <cell r="M124" t="str">
            <v>С</v>
          </cell>
          <cell r="N124">
            <v>0.03</v>
          </cell>
          <cell r="R124">
            <v>2023</v>
          </cell>
          <cell r="S124">
            <v>2024</v>
          </cell>
          <cell r="T124">
            <v>2024</v>
          </cell>
          <cell r="V124">
            <v>44707</v>
          </cell>
          <cell r="W124">
            <v>1.5054574999999999</v>
          </cell>
          <cell r="X124" t="str">
            <v>нд</v>
          </cell>
          <cell r="Y124">
            <v>0</v>
          </cell>
          <cell r="Z124">
            <v>1.0089817319999999</v>
          </cell>
          <cell r="AA124">
            <v>0</v>
          </cell>
          <cell r="AB124">
            <v>0</v>
          </cell>
          <cell r="AC124">
            <v>4.7853599999999996E-2</v>
          </cell>
          <cell r="AD124">
            <v>0.88867171</v>
          </cell>
          <cell r="AE124">
            <v>1.5054574999999999</v>
          </cell>
          <cell r="AF124" t="str">
            <v>нд</v>
          </cell>
        </row>
        <row r="125">
          <cell r="I125" t="str">
            <v>M_21-1174</v>
          </cell>
          <cell r="J125">
            <v>0</v>
          </cell>
          <cell r="K125" t="str">
            <v>Калининградская область</v>
          </cell>
          <cell r="M125" t="str">
            <v>П</v>
          </cell>
          <cell r="N125">
            <v>0.45</v>
          </cell>
          <cell r="O125">
            <v>0</v>
          </cell>
          <cell r="P125">
            <v>0</v>
          </cell>
          <cell r="Q125">
            <v>0</v>
          </cell>
          <cell r="R125">
            <v>2022</v>
          </cell>
          <cell r="S125">
            <v>2024</v>
          </cell>
          <cell r="T125">
            <v>2024</v>
          </cell>
          <cell r="W125" t="str">
            <v>нд</v>
          </cell>
          <cell r="Y125">
            <v>0</v>
          </cell>
          <cell r="Z125">
            <v>0</v>
          </cell>
          <cell r="AA125">
            <v>0</v>
          </cell>
          <cell r="AB125">
            <v>0</v>
          </cell>
          <cell r="AC125">
            <v>1.4E-2</v>
          </cell>
          <cell r="AD125">
            <v>1.4E-2</v>
          </cell>
          <cell r="AE125">
            <v>36.010947022583991</v>
          </cell>
          <cell r="AF125" t="str">
            <v>нд</v>
          </cell>
        </row>
        <row r="126">
          <cell r="I126">
            <v>0</v>
          </cell>
          <cell r="J126">
            <v>0</v>
          </cell>
          <cell r="P126">
            <v>0</v>
          </cell>
          <cell r="Q126">
            <v>0</v>
          </cell>
          <cell r="Y126">
            <v>0</v>
          </cell>
          <cell r="Z126">
            <v>0</v>
          </cell>
          <cell r="AA126">
            <v>0</v>
          </cell>
          <cell r="AB126">
            <v>0</v>
          </cell>
          <cell r="AC126">
            <v>0</v>
          </cell>
          <cell r="AD126">
            <v>0</v>
          </cell>
        </row>
        <row r="127">
          <cell r="I127" t="str">
            <v>O_21-1883</v>
          </cell>
          <cell r="J127">
            <v>0</v>
          </cell>
          <cell r="K127" t="str">
            <v>Калининградская область</v>
          </cell>
          <cell r="M127" t="str">
            <v>С</v>
          </cell>
          <cell r="N127">
            <v>0.28000000000000003</v>
          </cell>
          <cell r="R127">
            <v>2024</v>
          </cell>
          <cell r="S127">
            <v>2025</v>
          </cell>
          <cell r="T127">
            <v>2025</v>
          </cell>
          <cell r="W127">
            <v>6.3735816600000001</v>
          </cell>
          <cell r="X127" t="str">
            <v>нд</v>
          </cell>
          <cell r="Y127">
            <v>0</v>
          </cell>
          <cell r="Z127">
            <v>0</v>
          </cell>
          <cell r="AA127">
            <v>1.8709999999999999E-4</v>
          </cell>
          <cell r="AB127">
            <v>1.5486000000000002E-4</v>
          </cell>
          <cell r="AC127">
            <v>0.14767663</v>
          </cell>
          <cell r="AD127">
            <v>0.14770886999999999</v>
          </cell>
          <cell r="AE127">
            <v>6.3735816600000001</v>
          </cell>
          <cell r="AF127" t="str">
            <v>нд</v>
          </cell>
        </row>
        <row r="128">
          <cell r="I128">
            <v>0</v>
          </cell>
          <cell r="J128">
            <v>0</v>
          </cell>
          <cell r="Y128">
            <v>0</v>
          </cell>
          <cell r="Z128">
            <v>0</v>
          </cell>
          <cell r="AA128">
            <v>0</v>
          </cell>
          <cell r="AB128">
            <v>0</v>
          </cell>
          <cell r="AC128">
            <v>0</v>
          </cell>
          <cell r="AD128">
            <v>0</v>
          </cell>
        </row>
        <row r="129">
          <cell r="I129">
            <v>0</v>
          </cell>
          <cell r="J129">
            <v>0</v>
          </cell>
          <cell r="P129">
            <v>0</v>
          </cell>
          <cell r="Q129">
            <v>0</v>
          </cell>
          <cell r="Y129">
            <v>0</v>
          </cell>
          <cell r="Z129">
            <v>0</v>
          </cell>
          <cell r="AA129">
            <v>0</v>
          </cell>
          <cell r="AB129">
            <v>0</v>
          </cell>
          <cell r="AC129">
            <v>0</v>
          </cell>
          <cell r="AD129">
            <v>0</v>
          </cell>
        </row>
        <row r="130">
          <cell r="I130" t="str">
            <v>O_23-0517</v>
          </cell>
          <cell r="J130">
            <v>0</v>
          </cell>
          <cell r="K130" t="str">
            <v>Калининградская область</v>
          </cell>
          <cell r="M130" t="str">
            <v>С</v>
          </cell>
          <cell r="N130">
            <v>0.99399999999999999</v>
          </cell>
          <cell r="O130">
            <v>2.5</v>
          </cell>
          <cell r="R130">
            <v>2024</v>
          </cell>
          <cell r="S130">
            <v>2025</v>
          </cell>
          <cell r="T130">
            <v>2025</v>
          </cell>
          <cell r="W130">
            <v>49.624429999999997</v>
          </cell>
          <cell r="Y130">
            <v>0</v>
          </cell>
          <cell r="Z130">
            <v>0</v>
          </cell>
          <cell r="AA130">
            <v>0</v>
          </cell>
          <cell r="AB130">
            <v>0</v>
          </cell>
          <cell r="AC130">
            <v>0.26071218000000002</v>
          </cell>
          <cell r="AD130">
            <v>0.26071218000000002</v>
          </cell>
          <cell r="AE130">
            <v>49.624429999999997</v>
          </cell>
          <cell r="AF130" t="str">
            <v>нд</v>
          </cell>
        </row>
        <row r="131">
          <cell r="I131" t="str">
            <v>O_23-1164</v>
          </cell>
          <cell r="J131">
            <v>0</v>
          </cell>
          <cell r="K131" t="str">
            <v>Калининградская область</v>
          </cell>
          <cell r="M131" t="str">
            <v>З</v>
          </cell>
          <cell r="N131">
            <v>0.8</v>
          </cell>
          <cell r="O131">
            <v>0.51500000000000001</v>
          </cell>
          <cell r="R131">
            <v>2024</v>
          </cell>
          <cell r="S131">
            <v>2025</v>
          </cell>
          <cell r="T131">
            <v>2025</v>
          </cell>
          <cell r="W131">
            <v>25.67900552</v>
          </cell>
          <cell r="Y131">
            <v>10.543986770000002</v>
          </cell>
          <cell r="Z131">
            <v>0</v>
          </cell>
          <cell r="AA131">
            <v>0</v>
          </cell>
          <cell r="AB131">
            <v>0</v>
          </cell>
          <cell r="AC131">
            <v>21.430984289999998</v>
          </cell>
          <cell r="AD131">
            <v>0</v>
          </cell>
          <cell r="AE131">
            <v>25.67900552</v>
          </cell>
          <cell r="AF131">
            <v>47.557863470259697</v>
          </cell>
        </row>
        <row r="132">
          <cell r="I132">
            <v>0</v>
          </cell>
          <cell r="J132">
            <v>0</v>
          </cell>
          <cell r="P132">
            <v>0</v>
          </cell>
          <cell r="Q132">
            <v>0</v>
          </cell>
          <cell r="Y132">
            <v>0</v>
          </cell>
          <cell r="Z132">
            <v>0</v>
          </cell>
          <cell r="AA132">
            <v>0</v>
          </cell>
          <cell r="AB132">
            <v>0</v>
          </cell>
          <cell r="AC132">
            <v>0</v>
          </cell>
          <cell r="AD132">
            <v>0</v>
          </cell>
        </row>
        <row r="133">
          <cell r="I133">
            <v>0</v>
          </cell>
          <cell r="J133">
            <v>0</v>
          </cell>
          <cell r="Y133">
            <v>0</v>
          </cell>
          <cell r="Z133">
            <v>0</v>
          </cell>
          <cell r="AA133">
            <v>0</v>
          </cell>
          <cell r="AB133">
            <v>0</v>
          </cell>
          <cell r="AC133">
            <v>0</v>
          </cell>
          <cell r="AD133">
            <v>0</v>
          </cell>
        </row>
        <row r="134">
          <cell r="I134">
            <v>0</v>
          </cell>
          <cell r="J134">
            <v>0</v>
          </cell>
          <cell r="Y134">
            <v>0</v>
          </cell>
          <cell r="Z134">
            <v>0</v>
          </cell>
          <cell r="AA134">
            <v>0</v>
          </cell>
          <cell r="AB134">
            <v>0</v>
          </cell>
          <cell r="AC134">
            <v>0</v>
          </cell>
          <cell r="AD134">
            <v>0</v>
          </cell>
        </row>
        <row r="135">
          <cell r="I135">
            <v>0</v>
          </cell>
          <cell r="J135">
            <v>0</v>
          </cell>
          <cell r="P135">
            <v>0</v>
          </cell>
          <cell r="Q135">
            <v>0</v>
          </cell>
          <cell r="Y135">
            <v>0</v>
          </cell>
          <cell r="Z135">
            <v>0</v>
          </cell>
          <cell r="AA135">
            <v>0</v>
          </cell>
          <cell r="AB135">
            <v>0</v>
          </cell>
          <cell r="AC135">
            <v>0</v>
          </cell>
          <cell r="AD135">
            <v>0</v>
          </cell>
        </row>
        <row r="136">
          <cell r="I136" t="str">
            <v>M_21-0235</v>
          </cell>
          <cell r="J136">
            <v>0</v>
          </cell>
          <cell r="K136" t="str">
            <v>Калининградская область</v>
          </cell>
          <cell r="M136" t="str">
            <v>С</v>
          </cell>
          <cell r="N136">
            <v>1.9</v>
          </cell>
          <cell r="O136">
            <v>3.2</v>
          </cell>
          <cell r="R136">
            <v>2022</v>
          </cell>
          <cell r="S136">
            <v>2024</v>
          </cell>
          <cell r="T136">
            <v>2024</v>
          </cell>
          <cell r="V136" t="str">
            <v>22.12.2022</v>
          </cell>
          <cell r="W136">
            <v>45.414250000000003</v>
          </cell>
          <cell r="X136" t="str">
            <v>нд</v>
          </cell>
          <cell r="Y136">
            <v>0</v>
          </cell>
          <cell r="Z136">
            <v>0</v>
          </cell>
          <cell r="AA136">
            <v>0</v>
          </cell>
          <cell r="AB136">
            <v>0</v>
          </cell>
          <cell r="AC136">
            <v>33.402748079999995</v>
          </cell>
          <cell r="AD136">
            <v>33.402748079999995</v>
          </cell>
          <cell r="AE136">
            <v>45.414250000000003</v>
          </cell>
          <cell r="AF136" t="str">
            <v>нд</v>
          </cell>
        </row>
        <row r="137">
          <cell r="I137" t="str">
            <v>N_22-1112</v>
          </cell>
          <cell r="J137">
            <v>0</v>
          </cell>
          <cell r="K137" t="str">
            <v>Калининградская область</v>
          </cell>
          <cell r="M137" t="str">
            <v>П</v>
          </cell>
          <cell r="N137">
            <v>3.6</v>
          </cell>
          <cell r="O137">
            <v>2</v>
          </cell>
          <cell r="R137">
            <v>2023</v>
          </cell>
          <cell r="S137">
            <v>2024</v>
          </cell>
          <cell r="T137">
            <v>2024</v>
          </cell>
          <cell r="W137">
            <v>83.454791871348235</v>
          </cell>
          <cell r="X137" t="str">
            <v>нд</v>
          </cell>
          <cell r="Y137">
            <v>0</v>
          </cell>
          <cell r="Z137">
            <v>3.4499999999999999E-3</v>
          </cell>
          <cell r="AB137">
            <v>0</v>
          </cell>
          <cell r="AC137">
            <v>13.12554167</v>
          </cell>
          <cell r="AD137">
            <v>13.128991670000001</v>
          </cell>
          <cell r="AE137">
            <v>83.454791871348235</v>
          </cell>
          <cell r="AF137" t="str">
            <v>нд</v>
          </cell>
        </row>
        <row r="138">
          <cell r="I138">
            <v>0</v>
          </cell>
          <cell r="J138">
            <v>0</v>
          </cell>
          <cell r="Y138">
            <v>0</v>
          </cell>
          <cell r="Z138">
            <v>0</v>
          </cell>
          <cell r="AA138">
            <v>0</v>
          </cell>
          <cell r="AB138">
            <v>0</v>
          </cell>
          <cell r="AC138">
            <v>0</v>
          </cell>
          <cell r="AD138">
            <v>0</v>
          </cell>
        </row>
        <row r="139">
          <cell r="I139">
            <v>0</v>
          </cell>
          <cell r="J139">
            <v>0</v>
          </cell>
          <cell r="Y139">
            <v>0</v>
          </cell>
          <cell r="Z139">
            <v>0</v>
          </cell>
          <cell r="AA139">
            <v>0</v>
          </cell>
          <cell r="AB139">
            <v>0</v>
          </cell>
          <cell r="AC139">
            <v>0</v>
          </cell>
          <cell r="AD139">
            <v>0</v>
          </cell>
        </row>
        <row r="140">
          <cell r="I140">
            <v>0</v>
          </cell>
          <cell r="J140">
            <v>0</v>
          </cell>
          <cell r="Y140">
            <v>0</v>
          </cell>
          <cell r="Z140">
            <v>0</v>
          </cell>
          <cell r="AA140">
            <v>0</v>
          </cell>
          <cell r="AB140">
            <v>0</v>
          </cell>
          <cell r="AC140">
            <v>0</v>
          </cell>
          <cell r="AD140">
            <v>0</v>
          </cell>
        </row>
        <row r="141">
          <cell r="I141">
            <v>0</v>
          </cell>
          <cell r="J141">
            <v>0</v>
          </cell>
          <cell r="Y141">
            <v>0</v>
          </cell>
          <cell r="Z141">
            <v>0</v>
          </cell>
          <cell r="AA141">
            <v>0</v>
          </cell>
          <cell r="AB141">
            <v>0</v>
          </cell>
          <cell r="AC141">
            <v>0</v>
          </cell>
          <cell r="AD141">
            <v>0</v>
          </cell>
        </row>
        <row r="142">
          <cell r="I142" t="str">
            <v>N_21-0947</v>
          </cell>
          <cell r="J142">
            <v>0</v>
          </cell>
          <cell r="K142" t="str">
            <v>Калининградская область</v>
          </cell>
          <cell r="M142" t="str">
            <v>П</v>
          </cell>
          <cell r="N142">
            <v>3.62</v>
          </cell>
          <cell r="O142">
            <v>2</v>
          </cell>
          <cell r="R142">
            <v>2023</v>
          </cell>
          <cell r="S142">
            <v>2025</v>
          </cell>
          <cell r="T142">
            <v>2025</v>
          </cell>
          <cell r="W142">
            <v>72.038330000000002</v>
          </cell>
          <cell r="X142" t="str">
            <v>нд</v>
          </cell>
          <cell r="Y142">
            <v>0.77398537999999983</v>
          </cell>
          <cell r="Z142">
            <v>0</v>
          </cell>
          <cell r="AA142">
            <v>0</v>
          </cell>
          <cell r="AB142">
            <v>0</v>
          </cell>
          <cell r="AC142">
            <v>13.852183460000001</v>
          </cell>
          <cell r="AD142">
            <v>13.852183460000001</v>
          </cell>
          <cell r="AE142">
            <v>72.038330000000002</v>
          </cell>
          <cell r="AF142" t="str">
            <v>нд</v>
          </cell>
        </row>
        <row r="143">
          <cell r="I143">
            <v>0</v>
          </cell>
          <cell r="J143">
            <v>0</v>
          </cell>
          <cell r="Y143">
            <v>0</v>
          </cell>
          <cell r="Z143">
            <v>0</v>
          </cell>
          <cell r="AB143">
            <v>0</v>
          </cell>
          <cell r="AC143">
            <v>0</v>
          </cell>
          <cell r="AD143">
            <v>0</v>
          </cell>
        </row>
        <row r="144">
          <cell r="I144" t="str">
            <v>N_22-0339</v>
          </cell>
          <cell r="J144">
            <v>0</v>
          </cell>
          <cell r="K144" t="str">
            <v>Калининградская область</v>
          </cell>
          <cell r="M144" t="str">
            <v>П</v>
          </cell>
          <cell r="N144">
            <v>0.5</v>
          </cell>
          <cell r="O144">
            <v>1.6</v>
          </cell>
          <cell r="R144">
            <v>2023</v>
          </cell>
          <cell r="S144">
            <v>2024</v>
          </cell>
          <cell r="T144">
            <v>2024</v>
          </cell>
          <cell r="W144">
            <v>21.071767465386717</v>
          </cell>
          <cell r="X144" t="str">
            <v>нд</v>
          </cell>
          <cell r="Y144">
            <v>0</v>
          </cell>
          <cell r="Z144">
            <v>0</v>
          </cell>
          <cell r="AB144">
            <v>0</v>
          </cell>
          <cell r="AC144">
            <v>8.1675000000000004</v>
          </cell>
          <cell r="AD144">
            <v>8.1675000000000004</v>
          </cell>
          <cell r="AE144">
            <v>21.071767465386717</v>
          </cell>
          <cell r="AF144" t="str">
            <v>нд</v>
          </cell>
        </row>
        <row r="145">
          <cell r="I145" t="str">
            <v>N_22-0575</v>
          </cell>
          <cell r="J145">
            <v>0</v>
          </cell>
          <cell r="K145" t="str">
            <v>Калининградская область</v>
          </cell>
          <cell r="M145" t="str">
            <v>С</v>
          </cell>
          <cell r="N145">
            <v>1.365</v>
          </cell>
          <cell r="R145">
            <v>2023</v>
          </cell>
          <cell r="S145">
            <v>2025</v>
          </cell>
          <cell r="T145">
            <v>2025</v>
          </cell>
          <cell r="W145">
            <v>12.564992719999999</v>
          </cell>
          <cell r="X145" t="str">
            <v>нд</v>
          </cell>
          <cell r="Y145">
            <v>3.9600000000000003E-2</v>
          </cell>
          <cell r="Z145">
            <v>0</v>
          </cell>
          <cell r="AA145">
            <v>0</v>
          </cell>
          <cell r="AB145">
            <v>0</v>
          </cell>
          <cell r="AC145">
            <v>5.3141833700000003</v>
          </cell>
          <cell r="AD145">
            <v>5.3141833700000003</v>
          </cell>
          <cell r="AE145">
            <v>12.564992719999999</v>
          </cell>
          <cell r="AF145" t="str">
            <v>нд</v>
          </cell>
        </row>
        <row r="146">
          <cell r="I146" t="str">
            <v>N_23-0139</v>
          </cell>
          <cell r="J146">
            <v>0</v>
          </cell>
          <cell r="K146" t="str">
            <v>Калининградская область</v>
          </cell>
          <cell r="M146" t="str">
            <v>С</v>
          </cell>
          <cell r="N146">
            <v>0.36</v>
          </cell>
          <cell r="R146">
            <v>2023</v>
          </cell>
          <cell r="S146">
            <v>2025</v>
          </cell>
          <cell r="T146">
            <v>2025</v>
          </cell>
          <cell r="W146">
            <v>3.8891877119999996</v>
          </cell>
          <cell r="X146" t="str">
            <v>нд</v>
          </cell>
          <cell r="Y146">
            <v>0</v>
          </cell>
          <cell r="Z146">
            <v>0</v>
          </cell>
          <cell r="AA146">
            <v>4.1202050000000004E-2</v>
          </cell>
          <cell r="AB146">
            <v>4.1202050000000004E-2</v>
          </cell>
          <cell r="AC146">
            <v>9.9086210000000008E-2</v>
          </cell>
          <cell r="AD146">
            <v>9.9086210000000008E-2</v>
          </cell>
          <cell r="AE146">
            <v>3.8891877119999996</v>
          </cell>
          <cell r="AF146" t="str">
            <v>нд</v>
          </cell>
        </row>
        <row r="147">
          <cell r="I147" t="str">
            <v>O_23-1407</v>
          </cell>
          <cell r="J147">
            <v>0</v>
          </cell>
          <cell r="K147" t="str">
            <v>Калининградская область</v>
          </cell>
          <cell r="M147" t="str">
            <v>С</v>
          </cell>
          <cell r="N147">
            <v>0.42599999999999999</v>
          </cell>
          <cell r="O147">
            <v>1.26</v>
          </cell>
          <cell r="R147">
            <v>2024</v>
          </cell>
          <cell r="S147">
            <v>2025</v>
          </cell>
          <cell r="T147">
            <v>2025</v>
          </cell>
          <cell r="W147">
            <v>23.384308426000004</v>
          </cell>
          <cell r="X147" t="str">
            <v>нд</v>
          </cell>
          <cell r="Y147">
            <v>0</v>
          </cell>
          <cell r="Z147">
            <v>0</v>
          </cell>
          <cell r="AA147">
            <v>1.76667676</v>
          </cell>
          <cell r="AB147">
            <v>0</v>
          </cell>
          <cell r="AC147">
            <v>15.05328969</v>
          </cell>
          <cell r="AD147">
            <v>0</v>
          </cell>
          <cell r="AE147">
            <v>23.384308426000004</v>
          </cell>
          <cell r="AF147">
            <v>41.541982146229437</v>
          </cell>
        </row>
        <row r="148">
          <cell r="I148" t="str">
            <v>Р_23-0194</v>
          </cell>
          <cell r="J148">
            <v>0</v>
          </cell>
          <cell r="K148" t="str">
            <v>Калининградская область</v>
          </cell>
          <cell r="M148" t="str">
            <v>С</v>
          </cell>
          <cell r="N148">
            <v>1.228</v>
          </cell>
          <cell r="O148">
            <v>2</v>
          </cell>
          <cell r="R148">
            <v>2025</v>
          </cell>
          <cell r="S148">
            <v>2025</v>
          </cell>
          <cell r="T148">
            <v>2025</v>
          </cell>
          <cell r="W148">
            <v>40.956900560000001</v>
          </cell>
          <cell r="X148" t="str">
            <v>нд</v>
          </cell>
          <cell r="Y148">
            <v>0</v>
          </cell>
          <cell r="Z148">
            <v>0.57982774999999998</v>
          </cell>
          <cell r="AA148">
            <v>0</v>
          </cell>
          <cell r="AB148">
            <v>0</v>
          </cell>
          <cell r="AC148">
            <v>0</v>
          </cell>
          <cell r="AD148">
            <v>0.48318978999999995</v>
          </cell>
          <cell r="AE148">
            <v>40.956900560000001</v>
          </cell>
          <cell r="AF148" t="str">
            <v>нд</v>
          </cell>
        </row>
        <row r="149">
          <cell r="I149" t="str">
            <v>O_23-1688</v>
          </cell>
          <cell r="J149">
            <v>0</v>
          </cell>
          <cell r="K149" t="str">
            <v>Калининградская область</v>
          </cell>
          <cell r="M149" t="str">
            <v>С</v>
          </cell>
          <cell r="N149">
            <v>1</v>
          </cell>
          <cell r="O149">
            <v>1.3</v>
          </cell>
          <cell r="R149">
            <v>2024</v>
          </cell>
          <cell r="S149">
            <v>2025</v>
          </cell>
          <cell r="T149">
            <v>2025</v>
          </cell>
          <cell r="W149">
            <v>69.936311020000005</v>
          </cell>
          <cell r="X149" t="str">
            <v>нд</v>
          </cell>
          <cell r="Y149">
            <v>0.94518390000000008</v>
          </cell>
          <cell r="Z149">
            <v>0</v>
          </cell>
          <cell r="AA149">
            <v>0</v>
          </cell>
          <cell r="AB149">
            <v>0</v>
          </cell>
          <cell r="AC149">
            <v>12.98098658</v>
          </cell>
          <cell r="AD149">
            <v>12.98098658</v>
          </cell>
          <cell r="AE149">
            <v>69.936311020000005</v>
          </cell>
          <cell r="AF149" t="str">
            <v>нд</v>
          </cell>
        </row>
        <row r="150">
          <cell r="I150" t="str">
            <v>O_23-0858</v>
          </cell>
          <cell r="J150">
            <v>0</v>
          </cell>
          <cell r="K150" t="str">
            <v>Калининградская область</v>
          </cell>
          <cell r="M150" t="str">
            <v>С</v>
          </cell>
          <cell r="N150">
            <v>1.26</v>
          </cell>
          <cell r="O150">
            <v>0.77400000000000002</v>
          </cell>
          <cell r="R150">
            <v>2025</v>
          </cell>
          <cell r="S150">
            <v>2025</v>
          </cell>
          <cell r="T150">
            <v>2025</v>
          </cell>
          <cell r="W150">
            <v>38.144509999999997</v>
          </cell>
          <cell r="X150" t="str">
            <v>нд</v>
          </cell>
          <cell r="Y150">
            <v>0</v>
          </cell>
          <cell r="Z150">
            <v>0</v>
          </cell>
          <cell r="AA150">
            <v>0</v>
          </cell>
          <cell r="AB150">
            <v>0</v>
          </cell>
          <cell r="AC150">
            <v>12.53076663</v>
          </cell>
          <cell r="AD150">
            <v>12.53076663</v>
          </cell>
          <cell r="AE150">
            <v>38.144509999999997</v>
          </cell>
          <cell r="AF150" t="str">
            <v>нд</v>
          </cell>
        </row>
        <row r="151">
          <cell r="I151" t="str">
            <v>O_23-0275</v>
          </cell>
          <cell r="J151">
            <v>0</v>
          </cell>
          <cell r="K151" t="str">
            <v>Калининградская область</v>
          </cell>
          <cell r="M151" t="str">
            <v>С</v>
          </cell>
          <cell r="N151">
            <v>0.74</v>
          </cell>
          <cell r="O151">
            <v>0.8</v>
          </cell>
          <cell r="R151">
            <v>2024</v>
          </cell>
          <cell r="S151">
            <v>2025</v>
          </cell>
          <cell r="T151">
            <v>2025</v>
          </cell>
          <cell r="W151">
            <v>27.269711170000001</v>
          </cell>
          <cell r="X151" t="str">
            <v>нд</v>
          </cell>
          <cell r="Y151">
            <v>9.6909746520000013</v>
          </cell>
          <cell r="Z151">
            <v>0</v>
          </cell>
          <cell r="AA151">
            <v>4.7543959999999996E-2</v>
          </cell>
          <cell r="AB151">
            <v>0</v>
          </cell>
          <cell r="AC151">
            <v>21.2631552</v>
          </cell>
          <cell r="AD151">
            <v>0</v>
          </cell>
          <cell r="AE151">
            <v>27.269711170000001</v>
          </cell>
          <cell r="AF151">
            <v>48.052743590829991</v>
          </cell>
        </row>
        <row r="152">
          <cell r="I152" t="str">
            <v>Р_23-0473</v>
          </cell>
          <cell r="J152">
            <v>0</v>
          </cell>
          <cell r="K152" t="str">
            <v>Калининградская область</v>
          </cell>
          <cell r="M152" t="str">
            <v>С</v>
          </cell>
          <cell r="N152">
            <v>0.44</v>
          </cell>
          <cell r="R152">
            <v>2023</v>
          </cell>
          <cell r="S152">
            <v>2025</v>
          </cell>
          <cell r="T152">
            <v>2025</v>
          </cell>
          <cell r="W152">
            <v>7.9699838999999999</v>
          </cell>
          <cell r="X152" t="str">
            <v>нд</v>
          </cell>
          <cell r="Y152">
            <v>0</v>
          </cell>
          <cell r="Z152">
            <v>0.19699475999999999</v>
          </cell>
          <cell r="AA152">
            <v>0</v>
          </cell>
          <cell r="AB152">
            <v>0</v>
          </cell>
          <cell r="AC152">
            <v>0</v>
          </cell>
          <cell r="AD152">
            <v>0.16416229999999998</v>
          </cell>
          <cell r="AE152">
            <v>7.9699838999999999</v>
          </cell>
          <cell r="AF152" t="str">
            <v>нд</v>
          </cell>
        </row>
        <row r="153">
          <cell r="I153" t="str">
            <v>O_21-0994</v>
          </cell>
          <cell r="J153">
            <v>0</v>
          </cell>
          <cell r="K153" t="str">
            <v>Калининградская область</v>
          </cell>
          <cell r="M153" t="str">
            <v>З</v>
          </cell>
          <cell r="N153">
            <v>0.90999999999999992</v>
          </cell>
          <cell r="O153">
            <v>2</v>
          </cell>
          <cell r="R153">
            <v>2024</v>
          </cell>
          <cell r="S153">
            <v>2024</v>
          </cell>
          <cell r="T153">
            <v>2025</v>
          </cell>
          <cell r="W153">
            <v>26.096329999999998</v>
          </cell>
          <cell r="Y153">
            <v>7.6009471600000005</v>
          </cell>
          <cell r="Z153">
            <v>7.6009471600000005</v>
          </cell>
          <cell r="AA153">
            <v>0</v>
          </cell>
          <cell r="AB153">
            <v>0</v>
          </cell>
          <cell r="AC153">
            <v>0</v>
          </cell>
          <cell r="AD153">
            <v>0</v>
          </cell>
          <cell r="AE153">
            <v>26.096329999999998</v>
          </cell>
          <cell r="AF153">
            <v>70.158575559940886</v>
          </cell>
        </row>
        <row r="154">
          <cell r="I154" t="str">
            <v>O_23-1278</v>
          </cell>
          <cell r="J154">
            <v>0</v>
          </cell>
          <cell r="K154" t="str">
            <v>Калининградская область</v>
          </cell>
          <cell r="M154" t="str">
            <v>П</v>
          </cell>
          <cell r="N154">
            <v>0.12</v>
          </cell>
          <cell r="R154">
            <v>2024</v>
          </cell>
          <cell r="S154">
            <v>2025</v>
          </cell>
          <cell r="T154">
            <v>2025</v>
          </cell>
          <cell r="W154">
            <v>1.8311785474319999</v>
          </cell>
          <cell r="X154" t="str">
            <v>нд</v>
          </cell>
          <cell r="Y154">
            <v>1.64981E-3</v>
          </cell>
          <cell r="Z154">
            <v>0</v>
          </cell>
          <cell r="AC154">
            <v>1.6498100000000005E-3</v>
          </cell>
          <cell r="AD154">
            <v>1.7143800000000004E-3</v>
          </cell>
          <cell r="AE154">
            <v>1.8311785474319999</v>
          </cell>
          <cell r="AF154" t="str">
            <v>нд</v>
          </cell>
        </row>
        <row r="155">
          <cell r="I155" t="str">
            <v>O_23-1913</v>
          </cell>
          <cell r="J155">
            <v>0</v>
          </cell>
          <cell r="K155" t="str">
            <v>Калининградская область</v>
          </cell>
          <cell r="M155" t="str">
            <v>С</v>
          </cell>
          <cell r="N155">
            <v>0.25</v>
          </cell>
          <cell r="O155">
            <v>7.0000000000000007E-2</v>
          </cell>
          <cell r="R155">
            <v>2024</v>
          </cell>
          <cell r="S155">
            <v>2025</v>
          </cell>
          <cell r="T155">
            <v>2025</v>
          </cell>
          <cell r="W155">
            <v>5.1643003299999997</v>
          </cell>
          <cell r="X155" t="str">
            <v>нд</v>
          </cell>
          <cell r="Y155">
            <v>7.1295971999999999E-2</v>
          </cell>
          <cell r="Z155">
            <v>0</v>
          </cell>
          <cell r="AC155">
            <v>5.9413309999999997E-2</v>
          </cell>
          <cell r="AD155">
            <v>5.9413309999999997E-2</v>
          </cell>
          <cell r="AE155">
            <v>4.9727399999999999</v>
          </cell>
          <cell r="AF155" t="str">
            <v>нд</v>
          </cell>
        </row>
        <row r="156">
          <cell r="I156">
            <v>0</v>
          </cell>
          <cell r="Y156">
            <v>0</v>
          </cell>
          <cell r="Z156">
            <v>0</v>
          </cell>
          <cell r="AC156">
            <v>0</v>
          </cell>
          <cell r="AD156">
            <v>0</v>
          </cell>
        </row>
        <row r="157">
          <cell r="I157">
            <v>0</v>
          </cell>
          <cell r="Y157">
            <v>0</v>
          </cell>
          <cell r="Z157">
            <v>0</v>
          </cell>
          <cell r="AC157">
            <v>0</v>
          </cell>
          <cell r="AD157">
            <v>0</v>
          </cell>
        </row>
        <row r="158">
          <cell r="I158">
            <v>0</v>
          </cell>
          <cell r="Y158">
            <v>0</v>
          </cell>
          <cell r="Z158">
            <v>0</v>
          </cell>
          <cell r="AC158">
            <v>0</v>
          </cell>
          <cell r="AD158">
            <v>0</v>
          </cell>
        </row>
        <row r="159">
          <cell r="I159">
            <v>0</v>
          </cell>
          <cell r="Y159">
            <v>0</v>
          </cell>
          <cell r="Z159">
            <v>0</v>
          </cell>
          <cell r="AC159">
            <v>0</v>
          </cell>
          <cell r="AD159">
            <v>0</v>
          </cell>
        </row>
        <row r="160">
          <cell r="I160">
            <v>0</v>
          </cell>
          <cell r="Y160">
            <v>0</v>
          </cell>
          <cell r="Z160">
            <v>0</v>
          </cell>
          <cell r="AC160">
            <v>0</v>
          </cell>
          <cell r="AD160">
            <v>0</v>
          </cell>
        </row>
        <row r="161">
          <cell r="I161">
            <v>0</v>
          </cell>
          <cell r="Y161">
            <v>0</v>
          </cell>
          <cell r="Z161">
            <v>0</v>
          </cell>
          <cell r="AC161">
            <v>0</v>
          </cell>
          <cell r="AD161">
            <v>0</v>
          </cell>
        </row>
        <row r="162">
          <cell r="I162">
            <v>0</v>
          </cell>
          <cell r="Y162">
            <v>0</v>
          </cell>
          <cell r="Z162">
            <v>0</v>
          </cell>
          <cell r="AC162">
            <v>0</v>
          </cell>
          <cell r="AD162">
            <v>0</v>
          </cell>
        </row>
        <row r="163">
          <cell r="I163">
            <v>0</v>
          </cell>
          <cell r="Y163">
            <v>0</v>
          </cell>
          <cell r="Z163">
            <v>0</v>
          </cell>
          <cell r="AC163">
            <v>0</v>
          </cell>
          <cell r="AD163">
            <v>0</v>
          </cell>
        </row>
        <row r="164">
          <cell r="I164">
            <v>0</v>
          </cell>
          <cell r="Y164">
            <v>0</v>
          </cell>
          <cell r="Z164">
            <v>0</v>
          </cell>
          <cell r="AC164">
            <v>0</v>
          </cell>
          <cell r="AD164">
            <v>0</v>
          </cell>
        </row>
        <row r="165">
          <cell r="I165" t="str">
            <v>Г</v>
          </cell>
          <cell r="N165">
            <v>3.0649999999999999</v>
          </cell>
          <cell r="O165">
            <v>0</v>
          </cell>
          <cell r="P165">
            <v>2</v>
          </cell>
          <cell r="Q165">
            <v>0</v>
          </cell>
          <cell r="W165">
            <v>135.41089871674723</v>
          </cell>
          <cell r="X165">
            <v>0</v>
          </cell>
          <cell r="Y165">
            <v>1.1028321919999999</v>
          </cell>
          <cell r="Z165">
            <v>2.2741421300000004</v>
          </cell>
          <cell r="AA165">
            <v>36.469846400000009</v>
          </cell>
          <cell r="AB165">
            <v>36.469846400000009</v>
          </cell>
          <cell r="AC165">
            <v>139.37270795000003</v>
          </cell>
          <cell r="AD165">
            <v>4.8368289299999994</v>
          </cell>
          <cell r="AE165">
            <v>286.964090548</v>
          </cell>
          <cell r="AF165">
            <v>371.11250587129337</v>
          </cell>
        </row>
        <row r="166">
          <cell r="I166" t="str">
            <v>Г</v>
          </cell>
          <cell r="N166">
            <v>3.0649999999999999</v>
          </cell>
          <cell r="O166">
            <v>0</v>
          </cell>
          <cell r="P166">
            <v>2</v>
          </cell>
          <cell r="Q166">
            <v>0</v>
          </cell>
          <cell r="W166">
            <v>135.41089871674723</v>
          </cell>
          <cell r="X166">
            <v>0</v>
          </cell>
          <cell r="Y166">
            <v>1.1028321919999999</v>
          </cell>
          <cell r="Z166">
            <v>2.2741421300000004</v>
          </cell>
          <cell r="AA166">
            <v>36.469846400000009</v>
          </cell>
          <cell r="AB166">
            <v>36.469846400000009</v>
          </cell>
          <cell r="AC166">
            <v>139.37270795000003</v>
          </cell>
          <cell r="AD166">
            <v>4.8368289299999994</v>
          </cell>
          <cell r="AE166">
            <v>286.964090548</v>
          </cell>
          <cell r="AF166">
            <v>371.11250587129337</v>
          </cell>
        </row>
        <row r="167">
          <cell r="I167" t="str">
            <v>L_19-0811</v>
          </cell>
          <cell r="J167">
            <v>0</v>
          </cell>
          <cell r="K167" t="str">
            <v>Калининградская область</v>
          </cell>
          <cell r="L167" t="str">
            <v>П</v>
          </cell>
          <cell r="M167" t="str">
            <v>С</v>
          </cell>
          <cell r="N167">
            <v>0</v>
          </cell>
          <cell r="O167">
            <v>0</v>
          </cell>
          <cell r="P167">
            <v>2</v>
          </cell>
          <cell r="Q167">
            <v>0</v>
          </cell>
          <cell r="R167">
            <v>2021</v>
          </cell>
          <cell r="S167">
            <v>2025</v>
          </cell>
          <cell r="T167">
            <v>2025</v>
          </cell>
          <cell r="V167">
            <v>45473</v>
          </cell>
          <cell r="W167" t="str">
            <v>нд</v>
          </cell>
          <cell r="X167" t="str">
            <v>нд</v>
          </cell>
          <cell r="Y167">
            <v>0.98944880000000002</v>
          </cell>
          <cell r="Z167">
            <v>0.90080880000000019</v>
          </cell>
          <cell r="AA167">
            <v>0</v>
          </cell>
          <cell r="AB167">
            <v>0</v>
          </cell>
          <cell r="AC167">
            <v>135.68032346000001</v>
          </cell>
          <cell r="AD167">
            <v>0</v>
          </cell>
          <cell r="AE167">
            <v>155.90010071</v>
          </cell>
          <cell r="AF167">
            <v>202.33957096635913</v>
          </cell>
        </row>
        <row r="168">
          <cell r="I168" t="str">
            <v>J_18-1061</v>
          </cell>
          <cell r="J168">
            <v>0</v>
          </cell>
          <cell r="K168" t="str">
            <v>Калининградская область</v>
          </cell>
          <cell r="M168" t="str">
            <v>С</v>
          </cell>
          <cell r="N168">
            <v>3.1E-2</v>
          </cell>
          <cell r="O168">
            <v>0</v>
          </cell>
          <cell r="P168">
            <v>0</v>
          </cell>
          <cell r="Q168">
            <v>0</v>
          </cell>
          <cell r="R168">
            <v>2018</v>
          </cell>
          <cell r="S168" t="str">
            <v>2023, 2024</v>
          </cell>
          <cell r="T168">
            <v>2024</v>
          </cell>
          <cell r="V168" t="str">
            <v>20.05.2018</v>
          </cell>
          <cell r="W168">
            <v>1.5569156</v>
          </cell>
          <cell r="X168" t="str">
            <v>нд</v>
          </cell>
          <cell r="Y168">
            <v>0</v>
          </cell>
          <cell r="Z168">
            <v>0</v>
          </cell>
          <cell r="AA168">
            <v>0</v>
          </cell>
          <cell r="AB168">
            <v>0</v>
          </cell>
          <cell r="AC168">
            <v>1.11540547</v>
          </cell>
          <cell r="AD168">
            <v>1.11540547</v>
          </cell>
          <cell r="AE168">
            <v>1.5569156</v>
          </cell>
          <cell r="AF168">
            <v>1.735047338967308</v>
          </cell>
        </row>
        <row r="169">
          <cell r="I169" t="str">
            <v>I_16-0064</v>
          </cell>
          <cell r="J169">
            <v>0</v>
          </cell>
          <cell r="K169" t="str">
            <v>Калининградская область</v>
          </cell>
          <cell r="M169" t="str">
            <v>С</v>
          </cell>
          <cell r="N169">
            <v>0</v>
          </cell>
          <cell r="O169">
            <v>0</v>
          </cell>
          <cell r="P169">
            <v>0</v>
          </cell>
          <cell r="Q169">
            <v>0</v>
          </cell>
          <cell r="R169">
            <v>2018</v>
          </cell>
          <cell r="S169">
            <v>2024</v>
          </cell>
          <cell r="T169">
            <v>2024</v>
          </cell>
          <cell r="V169">
            <v>45403</v>
          </cell>
          <cell r="W169">
            <v>1.4896799999999999</v>
          </cell>
          <cell r="X169" t="str">
            <v>нд</v>
          </cell>
          <cell r="Y169">
            <v>0</v>
          </cell>
          <cell r="Z169">
            <v>0</v>
          </cell>
          <cell r="AA169">
            <v>0</v>
          </cell>
          <cell r="AB169">
            <v>0</v>
          </cell>
          <cell r="AC169">
            <v>2.2148820299999996</v>
          </cell>
          <cell r="AD169">
            <v>2.2148820299999996</v>
          </cell>
          <cell r="AE169">
            <v>2.3309712679999999</v>
          </cell>
          <cell r="AF169">
            <v>1.828368</v>
          </cell>
        </row>
        <row r="170">
          <cell r="I170" t="str">
            <v>O_23-0882</v>
          </cell>
          <cell r="J170">
            <v>0</v>
          </cell>
          <cell r="K170" t="str">
            <v>Калининградская область</v>
          </cell>
          <cell r="L170" t="str">
            <v>С</v>
          </cell>
          <cell r="M170" t="str">
            <v>С</v>
          </cell>
          <cell r="N170">
            <v>3</v>
          </cell>
          <cell r="R170">
            <v>2024</v>
          </cell>
          <cell r="S170">
            <v>2025</v>
          </cell>
          <cell r="T170">
            <v>2025</v>
          </cell>
          <cell r="W170">
            <v>131.63612423674724</v>
          </cell>
          <cell r="X170" t="str">
            <v>нд</v>
          </cell>
          <cell r="Y170">
            <v>0</v>
          </cell>
          <cell r="Z170">
            <v>1.3733333300000004</v>
          </cell>
          <cell r="AA170">
            <v>36.469846400000009</v>
          </cell>
          <cell r="AB170">
            <v>36.469846400000009</v>
          </cell>
          <cell r="AC170">
            <v>0.26761083000000002</v>
          </cell>
          <cell r="AD170">
            <v>1.41205527</v>
          </cell>
          <cell r="AE170">
            <v>126.47104297</v>
          </cell>
          <cell r="AF170">
            <v>165.20951956596693</v>
          </cell>
        </row>
        <row r="171">
          <cell r="I171" t="str">
            <v>O_24-0743</v>
          </cell>
          <cell r="J171">
            <v>0</v>
          </cell>
          <cell r="K171" t="str">
            <v>Калининградская область</v>
          </cell>
          <cell r="M171" t="str">
            <v>С</v>
          </cell>
          <cell r="N171">
            <v>3.4000000000000002E-2</v>
          </cell>
          <cell r="R171">
            <v>2024</v>
          </cell>
          <cell r="S171">
            <v>2025</v>
          </cell>
          <cell r="T171">
            <v>2025</v>
          </cell>
          <cell r="W171">
            <v>0.72817887999999997</v>
          </cell>
          <cell r="Y171">
            <v>0.11338339200000001</v>
          </cell>
          <cell r="Z171">
            <v>0</v>
          </cell>
          <cell r="AA171">
            <v>0</v>
          </cell>
          <cell r="AB171">
            <v>0</v>
          </cell>
          <cell r="AC171">
            <v>9.448616E-2</v>
          </cell>
          <cell r="AD171">
            <v>9.448616E-2</v>
          </cell>
          <cell r="AE171">
            <v>0.70506000000000002</v>
          </cell>
          <cell r="AF171" t="str">
            <v>нд</v>
          </cell>
        </row>
        <row r="172">
          <cell r="I172">
            <v>0</v>
          </cell>
          <cell r="Y172">
            <v>0</v>
          </cell>
          <cell r="Z172">
            <v>0</v>
          </cell>
          <cell r="AA172">
            <v>0</v>
          </cell>
          <cell r="AB172">
            <v>0</v>
          </cell>
          <cell r="AC172">
            <v>0</v>
          </cell>
          <cell r="AD172">
            <v>0</v>
          </cell>
        </row>
        <row r="173">
          <cell r="I173">
            <v>0</v>
          </cell>
          <cell r="Y173">
            <v>0</v>
          </cell>
          <cell r="Z173">
            <v>0</v>
          </cell>
          <cell r="AC173">
            <v>0</v>
          </cell>
          <cell r="AD173">
            <v>0</v>
          </cell>
        </row>
        <row r="174">
          <cell r="I174">
            <v>0</v>
          </cell>
          <cell r="Y174">
            <v>0</v>
          </cell>
          <cell r="Z174">
            <v>0</v>
          </cell>
          <cell r="AC174">
            <v>0</v>
          </cell>
          <cell r="AD174">
            <v>0</v>
          </cell>
        </row>
        <row r="175">
          <cell r="I175">
            <v>0</v>
          </cell>
          <cell r="Y175">
            <v>0</v>
          </cell>
          <cell r="Z175">
            <v>0</v>
          </cell>
          <cell r="AC175">
            <v>0</v>
          </cell>
          <cell r="AD175">
            <v>0</v>
          </cell>
        </row>
        <row r="176">
          <cell r="I176" t="str">
            <v>Г</v>
          </cell>
          <cell r="N176">
            <v>0</v>
          </cell>
          <cell r="O176">
            <v>0</v>
          </cell>
          <cell r="P176">
            <v>0</v>
          </cell>
          <cell r="Q176">
            <v>0</v>
          </cell>
          <cell r="W176">
            <v>0</v>
          </cell>
          <cell r="X176">
            <v>0</v>
          </cell>
          <cell r="Y176">
            <v>0</v>
          </cell>
          <cell r="Z176">
            <v>0</v>
          </cell>
          <cell r="AA176">
            <v>0</v>
          </cell>
          <cell r="AB176">
            <v>0</v>
          </cell>
          <cell r="AC176">
            <v>0</v>
          </cell>
          <cell r="AD176">
            <v>0</v>
          </cell>
          <cell r="AE176">
            <v>0</v>
          </cell>
          <cell r="AF176">
            <v>0</v>
          </cell>
        </row>
        <row r="177">
          <cell r="I177" t="str">
            <v>Г</v>
          </cell>
          <cell r="N177">
            <v>0</v>
          </cell>
          <cell r="O177">
            <v>0</v>
          </cell>
          <cell r="P177">
            <v>0</v>
          </cell>
          <cell r="Q177">
            <v>0</v>
          </cell>
          <cell r="W177">
            <v>0</v>
          </cell>
          <cell r="X177">
            <v>0</v>
          </cell>
          <cell r="Y177">
            <v>0</v>
          </cell>
          <cell r="Z177">
            <v>0</v>
          </cell>
          <cell r="AA177">
            <v>0</v>
          </cell>
          <cell r="AB177">
            <v>0</v>
          </cell>
          <cell r="AC177">
            <v>0</v>
          </cell>
          <cell r="AD177">
            <v>0</v>
          </cell>
          <cell r="AE177">
            <v>0</v>
          </cell>
          <cell r="AF177">
            <v>0</v>
          </cell>
        </row>
        <row r="178">
          <cell r="I178" t="str">
            <v>Г</v>
          </cell>
          <cell r="W178">
            <v>0</v>
          </cell>
          <cell r="X178">
            <v>0</v>
          </cell>
          <cell r="Y178">
            <v>0</v>
          </cell>
          <cell r="Z178">
            <v>0</v>
          </cell>
          <cell r="AA178">
            <v>0</v>
          </cell>
          <cell r="AB178">
            <v>0</v>
          </cell>
          <cell r="AC178">
            <v>0</v>
          </cell>
          <cell r="AD178">
            <v>0</v>
          </cell>
          <cell r="AE178">
            <v>0</v>
          </cell>
          <cell r="AF178">
            <v>0</v>
          </cell>
        </row>
        <row r="179">
          <cell r="I179" t="str">
            <v>Г</v>
          </cell>
          <cell r="W179">
            <v>0</v>
          </cell>
          <cell r="X179">
            <v>0</v>
          </cell>
          <cell r="Y179">
            <v>0</v>
          </cell>
          <cell r="Z179">
            <v>0</v>
          </cell>
          <cell r="AA179">
            <v>0</v>
          </cell>
          <cell r="AB179">
            <v>0</v>
          </cell>
          <cell r="AC179">
            <v>0</v>
          </cell>
          <cell r="AD179">
            <v>0</v>
          </cell>
          <cell r="AE179">
            <v>0</v>
          </cell>
          <cell r="AF179">
            <v>0</v>
          </cell>
        </row>
        <row r="180">
          <cell r="I180">
            <v>0</v>
          </cell>
          <cell r="J180">
            <v>0</v>
          </cell>
          <cell r="Y180">
            <v>0</v>
          </cell>
          <cell r="Z180">
            <v>0</v>
          </cell>
          <cell r="AA180">
            <v>0</v>
          </cell>
          <cell r="AB180">
            <v>0</v>
          </cell>
          <cell r="AC180">
            <v>0</v>
          </cell>
          <cell r="AD180">
            <v>0</v>
          </cell>
        </row>
        <row r="181">
          <cell r="I181" t="str">
            <v>Г</v>
          </cell>
        </row>
        <row r="182">
          <cell r="I182" t="str">
            <v>Г</v>
          </cell>
        </row>
        <row r="183">
          <cell r="I183" t="str">
            <v>Г</v>
          </cell>
          <cell r="N183">
            <v>0</v>
          </cell>
          <cell r="O183">
            <v>0</v>
          </cell>
          <cell r="P183">
            <v>0</v>
          </cell>
          <cell r="Q183">
            <v>0</v>
          </cell>
          <cell r="W183">
            <v>0</v>
          </cell>
          <cell r="X183">
            <v>0</v>
          </cell>
          <cell r="Y183">
            <v>0</v>
          </cell>
          <cell r="Z183">
            <v>0</v>
          </cell>
          <cell r="AA183">
            <v>0</v>
          </cell>
          <cell r="AB183">
            <v>0</v>
          </cell>
          <cell r="AC183">
            <v>0</v>
          </cell>
          <cell r="AD183">
            <v>0</v>
          </cell>
          <cell r="AE183">
            <v>0</v>
          </cell>
          <cell r="AF183">
            <v>0</v>
          </cell>
        </row>
        <row r="184">
          <cell r="I184" t="str">
            <v>Г</v>
          </cell>
          <cell r="N184">
            <v>0</v>
          </cell>
          <cell r="O184">
            <v>0</v>
          </cell>
          <cell r="P184">
            <v>0</v>
          </cell>
          <cell r="Q184">
            <v>0</v>
          </cell>
          <cell r="W184">
            <v>0</v>
          </cell>
          <cell r="X184">
            <v>0</v>
          </cell>
          <cell r="Y184">
            <v>0</v>
          </cell>
          <cell r="Z184">
            <v>0</v>
          </cell>
          <cell r="AA184">
            <v>0</v>
          </cell>
          <cell r="AB184">
            <v>0</v>
          </cell>
          <cell r="AC184">
            <v>0</v>
          </cell>
          <cell r="AD184">
            <v>0</v>
          </cell>
          <cell r="AE184">
            <v>0</v>
          </cell>
          <cell r="AF184">
            <v>0</v>
          </cell>
        </row>
        <row r="185">
          <cell r="I185">
            <v>0</v>
          </cell>
          <cell r="Y185">
            <v>0</v>
          </cell>
          <cell r="Z185">
            <v>0</v>
          </cell>
          <cell r="AA185">
            <v>0</v>
          </cell>
          <cell r="AB185">
            <v>0</v>
          </cell>
          <cell r="AC185">
            <v>0</v>
          </cell>
          <cell r="AD185">
            <v>0</v>
          </cell>
        </row>
        <row r="186">
          <cell r="I186" t="str">
            <v>Г</v>
          </cell>
        </row>
        <row r="187">
          <cell r="I187" t="str">
            <v>Г</v>
          </cell>
        </row>
        <row r="188">
          <cell r="I188" t="str">
            <v>Г</v>
          </cell>
          <cell r="Y188">
            <v>0</v>
          </cell>
          <cell r="Z188">
            <v>0</v>
          </cell>
          <cell r="AA188">
            <v>0</v>
          </cell>
          <cell r="AB188">
            <v>0</v>
          </cell>
          <cell r="AC188">
            <v>0</v>
          </cell>
          <cell r="AD188">
            <v>0</v>
          </cell>
          <cell r="AE188">
            <v>0</v>
          </cell>
          <cell r="AF188">
            <v>0</v>
          </cell>
        </row>
        <row r="189">
          <cell r="I189" t="str">
            <v>Г</v>
          </cell>
          <cell r="N189">
            <v>0</v>
          </cell>
          <cell r="O189">
            <v>0</v>
          </cell>
          <cell r="P189">
            <v>0</v>
          </cell>
          <cell r="Q189">
            <v>0</v>
          </cell>
          <cell r="W189">
            <v>0</v>
          </cell>
          <cell r="X189">
            <v>0</v>
          </cell>
          <cell r="Y189">
            <v>0</v>
          </cell>
          <cell r="Z189">
            <v>0</v>
          </cell>
          <cell r="AA189">
            <v>0</v>
          </cell>
          <cell r="AB189">
            <v>0</v>
          </cell>
          <cell r="AC189">
            <v>0</v>
          </cell>
          <cell r="AD189">
            <v>0</v>
          </cell>
          <cell r="AE189">
            <v>0</v>
          </cell>
          <cell r="AF189">
            <v>0</v>
          </cell>
        </row>
        <row r="190">
          <cell r="I190">
            <v>0</v>
          </cell>
          <cell r="J190">
            <v>0</v>
          </cell>
          <cell r="Y190">
            <v>0</v>
          </cell>
          <cell r="Z190">
            <v>0</v>
          </cell>
          <cell r="AA190">
            <v>0</v>
          </cell>
          <cell r="AB190">
            <v>0</v>
          </cell>
          <cell r="AC190">
            <v>0</v>
          </cell>
          <cell r="AD190">
            <v>0</v>
          </cell>
        </row>
        <row r="191">
          <cell r="I191">
            <v>0</v>
          </cell>
          <cell r="Y191">
            <v>0</v>
          </cell>
          <cell r="Z191">
            <v>0</v>
          </cell>
          <cell r="AA191">
            <v>0</v>
          </cell>
          <cell r="AB191">
            <v>0</v>
          </cell>
          <cell r="AC191">
            <v>0</v>
          </cell>
          <cell r="AD191">
            <v>0</v>
          </cell>
        </row>
        <row r="192">
          <cell r="I192">
            <v>0</v>
          </cell>
          <cell r="Y192">
            <v>0</v>
          </cell>
          <cell r="Z192">
            <v>0</v>
          </cell>
          <cell r="AC192">
            <v>0</v>
          </cell>
          <cell r="AD192">
            <v>0</v>
          </cell>
        </row>
        <row r="193">
          <cell r="I193">
            <v>0</v>
          </cell>
          <cell r="Y193">
            <v>0</v>
          </cell>
        </row>
        <row r="194">
          <cell r="I194" t="str">
            <v>Г</v>
          </cell>
          <cell r="N194">
            <v>0</v>
          </cell>
          <cell r="O194">
            <v>0</v>
          </cell>
          <cell r="P194">
            <v>0</v>
          </cell>
          <cell r="Q194">
            <v>0</v>
          </cell>
          <cell r="W194">
            <v>0</v>
          </cell>
          <cell r="X194">
            <v>0</v>
          </cell>
          <cell r="Y194">
            <v>0</v>
          </cell>
          <cell r="Z194">
            <v>0</v>
          </cell>
          <cell r="AA194">
            <v>0</v>
          </cell>
          <cell r="AB194">
            <v>0</v>
          </cell>
          <cell r="AC194">
            <v>0</v>
          </cell>
          <cell r="AD194">
            <v>0</v>
          </cell>
          <cell r="AE194">
            <v>0</v>
          </cell>
          <cell r="AF194">
            <v>0</v>
          </cell>
        </row>
        <row r="195">
          <cell r="I195">
            <v>0</v>
          </cell>
          <cell r="Y195">
            <v>0</v>
          </cell>
          <cell r="Z195">
            <v>0</v>
          </cell>
        </row>
        <row r="196">
          <cell r="I196">
            <v>0</v>
          </cell>
          <cell r="Y196">
            <v>0</v>
          </cell>
          <cell r="Z196">
            <v>0</v>
          </cell>
        </row>
        <row r="197">
          <cell r="I197">
            <v>0</v>
          </cell>
          <cell r="Y197">
            <v>0</v>
          </cell>
          <cell r="Z197">
            <v>0</v>
          </cell>
        </row>
        <row r="198">
          <cell r="I198">
            <v>0</v>
          </cell>
          <cell r="Y198">
            <v>0</v>
          </cell>
          <cell r="Z198">
            <v>0</v>
          </cell>
        </row>
        <row r="199">
          <cell r="I199">
            <v>0</v>
          </cell>
          <cell r="Y199">
            <v>0</v>
          </cell>
          <cell r="Z199">
            <v>0</v>
          </cell>
        </row>
        <row r="200">
          <cell r="I200">
            <v>0</v>
          </cell>
          <cell r="Y200">
            <v>0</v>
          </cell>
          <cell r="Z200">
            <v>0</v>
          </cell>
        </row>
        <row r="201">
          <cell r="I201" t="str">
            <v>Г</v>
          </cell>
          <cell r="N201">
            <v>168.81089999999998</v>
          </cell>
          <cell r="O201">
            <v>116.40100000000002</v>
          </cell>
          <cell r="P201">
            <v>5588</v>
          </cell>
          <cell r="Q201">
            <v>0</v>
          </cell>
          <cell r="W201">
            <v>2184.3584323829059</v>
          </cell>
          <cell r="X201">
            <v>42.42208643</v>
          </cell>
          <cell r="Y201">
            <v>470.32930617199997</v>
          </cell>
          <cell r="Z201">
            <v>339.15615954399999</v>
          </cell>
          <cell r="AA201">
            <v>139.56344612999999</v>
          </cell>
          <cell r="AB201">
            <v>81.202872630000002</v>
          </cell>
          <cell r="AC201">
            <v>362.99533854666663</v>
          </cell>
          <cell r="AD201">
            <v>540.32396316666666</v>
          </cell>
          <cell r="AE201">
            <v>4793.6646969889061</v>
          </cell>
          <cell r="AF201">
            <v>7393.2875472541918</v>
          </cell>
        </row>
        <row r="202">
          <cell r="I202" t="str">
            <v>Г</v>
          </cell>
          <cell r="N202">
            <v>11.78</v>
          </cell>
          <cell r="O202">
            <v>111.39500000000002</v>
          </cell>
          <cell r="P202">
            <v>9</v>
          </cell>
          <cell r="Q202">
            <v>0</v>
          </cell>
          <cell r="W202">
            <v>769.36008160000006</v>
          </cell>
          <cell r="X202">
            <v>0</v>
          </cell>
          <cell r="Y202">
            <v>245.60771392800001</v>
          </cell>
          <cell r="Z202">
            <v>187.78666585400001</v>
          </cell>
          <cell r="AA202">
            <v>69.554307300000005</v>
          </cell>
          <cell r="AB202">
            <v>44.500593049999999</v>
          </cell>
          <cell r="AC202">
            <v>245.1372227666667</v>
          </cell>
          <cell r="AD202">
            <v>416.22513645666669</v>
          </cell>
          <cell r="AE202">
            <v>1850.8167608699998</v>
          </cell>
          <cell r="AF202">
            <v>2345.1378268891422</v>
          </cell>
        </row>
        <row r="203">
          <cell r="I203" t="str">
            <v>Г</v>
          </cell>
          <cell r="N203">
            <v>9.7159999999999993</v>
          </cell>
          <cell r="O203">
            <v>111.35500000000002</v>
          </cell>
          <cell r="P203">
            <v>1</v>
          </cell>
          <cell r="Q203">
            <v>0</v>
          </cell>
          <cell r="W203">
            <v>696.19812999999999</v>
          </cell>
          <cell r="X203">
            <v>0</v>
          </cell>
          <cell r="Y203">
            <v>215.50174941400002</v>
          </cell>
          <cell r="Z203">
            <v>131.71438800600001</v>
          </cell>
          <cell r="AA203">
            <v>69.554307300000005</v>
          </cell>
          <cell r="AB203">
            <v>44.500593049999999</v>
          </cell>
          <cell r="AC203">
            <v>236.28479457666668</v>
          </cell>
          <cell r="AD203">
            <v>367.17534548666669</v>
          </cell>
          <cell r="AE203">
            <v>1477.7088643499999</v>
          </cell>
          <cell r="AF203">
            <v>1687.6648334841857</v>
          </cell>
        </row>
        <row r="204">
          <cell r="I204">
            <v>0</v>
          </cell>
          <cell r="Y204">
            <v>0</v>
          </cell>
          <cell r="Z204">
            <v>0</v>
          </cell>
          <cell r="AC204">
            <v>0</v>
          </cell>
          <cell r="AD204">
            <v>0</v>
          </cell>
        </row>
        <row r="205">
          <cell r="I205">
            <v>0</v>
          </cell>
          <cell r="Y205">
            <v>0</v>
          </cell>
          <cell r="Z205">
            <v>0</v>
          </cell>
          <cell r="AA205">
            <v>0</v>
          </cell>
          <cell r="AB205">
            <v>0</v>
          </cell>
          <cell r="AC205">
            <v>0</v>
          </cell>
          <cell r="AD205">
            <v>0</v>
          </cell>
        </row>
        <row r="206">
          <cell r="I206">
            <v>0</v>
          </cell>
          <cell r="Y206">
            <v>0</v>
          </cell>
          <cell r="Z206">
            <v>0</v>
          </cell>
          <cell r="AA206">
            <v>0</v>
          </cell>
          <cell r="AB206">
            <v>0</v>
          </cell>
          <cell r="AC206">
            <v>0</v>
          </cell>
          <cell r="AD206">
            <v>0</v>
          </cell>
        </row>
        <row r="207">
          <cell r="I207">
            <v>0</v>
          </cell>
          <cell r="J207">
            <v>0</v>
          </cell>
          <cell r="Y207">
            <v>0</v>
          </cell>
          <cell r="Z207">
            <v>0</v>
          </cell>
          <cell r="AA207">
            <v>0</v>
          </cell>
          <cell r="AB207">
            <v>0</v>
          </cell>
          <cell r="AC207">
            <v>0</v>
          </cell>
          <cell r="AD207">
            <v>0</v>
          </cell>
        </row>
        <row r="208">
          <cell r="I208" t="str">
            <v>L_18-0119</v>
          </cell>
          <cell r="J208">
            <v>0</v>
          </cell>
          <cell r="K208" t="str">
            <v>Калининградская область</v>
          </cell>
          <cell r="L208" t="str">
            <v>П</v>
          </cell>
          <cell r="M208" t="str">
            <v>П</v>
          </cell>
          <cell r="N208">
            <v>7.3</v>
          </cell>
          <cell r="O208">
            <v>5.3049999999999997</v>
          </cell>
          <cell r="R208">
            <v>2023</v>
          </cell>
          <cell r="S208">
            <v>2025</v>
          </cell>
          <cell r="T208">
            <v>2025</v>
          </cell>
          <cell r="Y208">
            <v>0</v>
          </cell>
          <cell r="Z208">
            <v>0</v>
          </cell>
          <cell r="AA208">
            <v>0</v>
          </cell>
          <cell r="AB208">
            <v>0</v>
          </cell>
          <cell r="AC208">
            <v>1.2818175000000001</v>
          </cell>
          <cell r="AD208">
            <v>1.2818175000000001</v>
          </cell>
          <cell r="AE208">
            <v>175.28030999999999</v>
          </cell>
          <cell r="AF208">
            <v>144.63250826474555</v>
          </cell>
        </row>
        <row r="209">
          <cell r="I209" t="str">
            <v>L_18-0224</v>
          </cell>
          <cell r="J209">
            <v>0</v>
          </cell>
          <cell r="K209" t="str">
            <v>Калининградская область</v>
          </cell>
          <cell r="L209" t="str">
            <v>С</v>
          </cell>
          <cell r="M209" t="str">
            <v>С</v>
          </cell>
          <cell r="N209">
            <v>0.7390000000000001</v>
          </cell>
          <cell r="O209">
            <v>25</v>
          </cell>
          <cell r="P209">
            <v>1</v>
          </cell>
          <cell r="Q209">
            <v>0</v>
          </cell>
          <cell r="R209">
            <v>2023</v>
          </cell>
          <cell r="S209">
            <v>2025</v>
          </cell>
          <cell r="T209">
            <v>2025</v>
          </cell>
          <cell r="W209">
            <v>696.19812999999999</v>
          </cell>
          <cell r="X209" t="str">
            <v>нд</v>
          </cell>
          <cell r="Y209">
            <v>212.71832143</v>
          </cell>
          <cell r="Z209">
            <v>131.390323886</v>
          </cell>
          <cell r="AA209">
            <v>69.554307300000005</v>
          </cell>
          <cell r="AB209">
            <v>44.500593049999999</v>
          </cell>
          <cell r="AC209">
            <v>235.0029770766667</v>
          </cell>
          <cell r="AD209">
            <v>365.56946386666669</v>
          </cell>
          <cell r="AE209">
            <v>718.17691430000002</v>
          </cell>
          <cell r="AF209">
            <v>919.59841364558281</v>
          </cell>
        </row>
        <row r="210">
          <cell r="I210" t="str">
            <v>O_24</v>
          </cell>
          <cell r="L210" t="str">
            <v>П</v>
          </cell>
          <cell r="O210">
            <v>80</v>
          </cell>
          <cell r="R210">
            <v>2025</v>
          </cell>
          <cell r="S210">
            <v>2026</v>
          </cell>
          <cell r="T210">
            <v>2027</v>
          </cell>
          <cell r="Y210">
            <v>0</v>
          </cell>
          <cell r="Z210">
            <v>0</v>
          </cell>
          <cell r="AC210">
            <v>0</v>
          </cell>
          <cell r="AD210">
            <v>0</v>
          </cell>
          <cell r="AE210">
            <v>559.22353625000005</v>
          </cell>
          <cell r="AF210">
            <v>568.78425731050049</v>
          </cell>
        </row>
        <row r="211">
          <cell r="I211">
            <v>0</v>
          </cell>
          <cell r="Y211">
            <v>0</v>
          </cell>
          <cell r="Z211">
            <v>0</v>
          </cell>
          <cell r="AC211">
            <v>0</v>
          </cell>
          <cell r="AD211">
            <v>0</v>
          </cell>
        </row>
        <row r="212">
          <cell r="I212">
            <v>0</v>
          </cell>
          <cell r="Y212">
            <v>0</v>
          </cell>
          <cell r="Z212">
            <v>0</v>
          </cell>
          <cell r="AC212">
            <v>0</v>
          </cell>
          <cell r="AD212">
            <v>0</v>
          </cell>
        </row>
        <row r="213">
          <cell r="I213" t="str">
            <v>N_22-1286</v>
          </cell>
          <cell r="J213">
            <v>0</v>
          </cell>
          <cell r="K213" t="str">
            <v>Калининградская область</v>
          </cell>
          <cell r="L213" t="str">
            <v>П</v>
          </cell>
          <cell r="M213" t="str">
            <v>П</v>
          </cell>
          <cell r="N213">
            <v>0.65700000000000003</v>
          </cell>
          <cell r="O213">
            <v>0.4</v>
          </cell>
          <cell r="R213">
            <v>2024</v>
          </cell>
          <cell r="S213">
            <v>2025</v>
          </cell>
          <cell r="T213">
            <v>2025</v>
          </cell>
          <cell r="W213" t="str">
            <v>нд</v>
          </cell>
          <cell r="X213" t="str">
            <v>нд</v>
          </cell>
          <cell r="Y213">
            <v>0</v>
          </cell>
          <cell r="Z213">
            <v>0.14905958</v>
          </cell>
          <cell r="AA213">
            <v>0</v>
          </cell>
          <cell r="AB213">
            <v>0</v>
          </cell>
          <cell r="AC213">
            <v>0</v>
          </cell>
          <cell r="AD213">
            <v>0.14905958</v>
          </cell>
          <cell r="AE213">
            <v>9.6104167700000005</v>
          </cell>
          <cell r="AF213">
            <v>23.70966491030542</v>
          </cell>
        </row>
        <row r="214">
          <cell r="I214" t="str">
            <v>N_22-1309</v>
          </cell>
          <cell r="J214">
            <v>0</v>
          </cell>
          <cell r="K214" t="str">
            <v>Калининградская область</v>
          </cell>
          <cell r="L214" t="str">
            <v>П</v>
          </cell>
          <cell r="M214" t="str">
            <v>П</v>
          </cell>
          <cell r="N214">
            <v>0.9</v>
          </cell>
          <cell r="O214">
            <v>0.4</v>
          </cell>
          <cell r="R214">
            <v>2024</v>
          </cell>
          <cell r="S214">
            <v>2025</v>
          </cell>
          <cell r="T214">
            <v>2026</v>
          </cell>
          <cell r="W214" t="str">
            <v>нд</v>
          </cell>
          <cell r="X214" t="str">
            <v>нд</v>
          </cell>
          <cell r="Y214">
            <v>0</v>
          </cell>
          <cell r="Z214">
            <v>0.17500454000000001</v>
          </cell>
          <cell r="AA214">
            <v>0</v>
          </cell>
          <cell r="AB214">
            <v>0</v>
          </cell>
          <cell r="AC214">
            <v>0</v>
          </cell>
          <cell r="AD214">
            <v>0.17500454000000001</v>
          </cell>
          <cell r="AE214">
            <v>12.50074955</v>
          </cell>
          <cell r="AF214">
            <v>25.375449854128387</v>
          </cell>
        </row>
        <row r="215">
          <cell r="I215" t="str">
            <v>N_22-1288</v>
          </cell>
          <cell r="J215">
            <v>0</v>
          </cell>
          <cell r="K215" t="str">
            <v>Калининградская область</v>
          </cell>
          <cell r="L215" t="str">
            <v>П</v>
          </cell>
          <cell r="M215" t="str">
            <v>З</v>
          </cell>
          <cell r="N215">
            <v>0.12</v>
          </cell>
          <cell r="O215">
            <v>0.25</v>
          </cell>
          <cell r="R215">
            <v>2024</v>
          </cell>
          <cell r="S215">
            <v>2024</v>
          </cell>
          <cell r="T215">
            <v>2025</v>
          </cell>
          <cell r="W215" t="str">
            <v>нд</v>
          </cell>
          <cell r="X215" t="str">
            <v>нд</v>
          </cell>
          <cell r="Y215">
            <v>2.7834279840000002</v>
          </cell>
          <cell r="Z215">
            <v>0</v>
          </cell>
          <cell r="AA215">
            <v>0</v>
          </cell>
          <cell r="AB215">
            <v>0</v>
          </cell>
          <cell r="AC215">
            <v>0</v>
          </cell>
          <cell r="AD215">
            <v>0</v>
          </cell>
          <cell r="AE215">
            <v>2.9169374800000001</v>
          </cell>
          <cell r="AF215">
            <v>5.5645394989228532</v>
          </cell>
        </row>
        <row r="216">
          <cell r="I216">
            <v>0</v>
          </cell>
          <cell r="Y216">
            <v>0</v>
          </cell>
          <cell r="Z216">
            <v>0</v>
          </cell>
          <cell r="AC216">
            <v>0</v>
          </cell>
          <cell r="AD216">
            <v>0</v>
          </cell>
        </row>
        <row r="217">
          <cell r="I217">
            <v>0</v>
          </cell>
          <cell r="Y217">
            <v>0</v>
          </cell>
          <cell r="Z217">
            <v>0</v>
          </cell>
          <cell r="AC217">
            <v>0</v>
          </cell>
          <cell r="AD217">
            <v>0</v>
          </cell>
        </row>
        <row r="218">
          <cell r="I218">
            <v>0</v>
          </cell>
          <cell r="Y218">
            <v>0</v>
          </cell>
          <cell r="Z218">
            <v>0</v>
          </cell>
          <cell r="AC218">
            <v>0</v>
          </cell>
          <cell r="AD218">
            <v>0</v>
          </cell>
        </row>
        <row r="219">
          <cell r="I219">
            <v>0</v>
          </cell>
          <cell r="Y219">
            <v>0</v>
          </cell>
          <cell r="Z219">
            <v>0</v>
          </cell>
          <cell r="AC219">
            <v>0</v>
          </cell>
          <cell r="AD219">
            <v>0</v>
          </cell>
        </row>
        <row r="220">
          <cell r="I220">
            <v>0</v>
          </cell>
          <cell r="Y220">
            <v>0</v>
          </cell>
          <cell r="Z220">
            <v>0</v>
          </cell>
          <cell r="AC220">
            <v>0</v>
          </cell>
          <cell r="AD220">
            <v>0</v>
          </cell>
        </row>
        <row r="221">
          <cell r="I221">
            <v>0</v>
          </cell>
          <cell r="Y221">
            <v>0</v>
          </cell>
          <cell r="Z221">
            <v>0</v>
          </cell>
          <cell r="AC221">
            <v>0</v>
          </cell>
          <cell r="AD221">
            <v>0</v>
          </cell>
        </row>
        <row r="222">
          <cell r="I222">
            <v>0</v>
          </cell>
          <cell r="Y222">
            <v>0</v>
          </cell>
          <cell r="Z222">
            <v>0</v>
          </cell>
          <cell r="AC222">
            <v>0</v>
          </cell>
          <cell r="AD222">
            <v>0</v>
          </cell>
        </row>
        <row r="223">
          <cell r="I223">
            <v>0</v>
          </cell>
          <cell r="Y223">
            <v>0</v>
          </cell>
          <cell r="Z223">
            <v>0</v>
          </cell>
          <cell r="AC223">
            <v>0</v>
          </cell>
          <cell r="AD223">
            <v>0</v>
          </cell>
        </row>
        <row r="224">
          <cell r="I224">
            <v>0</v>
          </cell>
          <cell r="Y224">
            <v>0</v>
          </cell>
          <cell r="Z224">
            <v>0</v>
          </cell>
          <cell r="AC224">
            <v>0</v>
          </cell>
          <cell r="AD224">
            <v>0</v>
          </cell>
        </row>
        <row r="225">
          <cell r="I225" t="str">
            <v>Г</v>
          </cell>
          <cell r="N225">
            <v>2.0640000000000001</v>
          </cell>
          <cell r="O225">
            <v>0.04</v>
          </cell>
          <cell r="P225">
            <v>8</v>
          </cell>
          <cell r="Q225">
            <v>0</v>
          </cell>
          <cell r="W225">
            <v>73.161951600000009</v>
          </cell>
          <cell r="X225">
            <v>0</v>
          </cell>
          <cell r="Y225">
            <v>30.105964514000004</v>
          </cell>
          <cell r="Z225">
            <v>56.072277848000006</v>
          </cell>
          <cell r="AA225">
            <v>0</v>
          </cell>
          <cell r="AB225">
            <v>0</v>
          </cell>
          <cell r="AC225">
            <v>8.8524281900000013</v>
          </cell>
          <cell r="AD225">
            <v>49.049790970000004</v>
          </cell>
          <cell r="AE225">
            <v>373.10789652</v>
          </cell>
          <cell r="AF225">
            <v>657.47299340495636</v>
          </cell>
        </row>
        <row r="226">
          <cell r="I226" t="str">
            <v>N_22-1289</v>
          </cell>
          <cell r="J226">
            <v>0</v>
          </cell>
          <cell r="K226" t="str">
            <v>Калининградская область</v>
          </cell>
          <cell r="L226" t="str">
            <v>П</v>
          </cell>
          <cell r="M226" t="str">
            <v>П</v>
          </cell>
          <cell r="N226">
            <v>2.0640000000000001</v>
          </cell>
          <cell r="O226">
            <v>0</v>
          </cell>
          <cell r="P226">
            <v>0</v>
          </cell>
          <cell r="Q226">
            <v>0</v>
          </cell>
          <cell r="R226">
            <v>2024</v>
          </cell>
          <cell r="S226">
            <v>2025</v>
          </cell>
          <cell r="T226">
            <v>2025</v>
          </cell>
          <cell r="W226" t="str">
            <v>нд</v>
          </cell>
          <cell r="X226" t="str">
            <v>нд</v>
          </cell>
          <cell r="Y226">
            <v>0.20910245999999999</v>
          </cell>
          <cell r="Z226">
            <v>0</v>
          </cell>
          <cell r="AA226">
            <v>0</v>
          </cell>
          <cell r="AB226">
            <v>0</v>
          </cell>
          <cell r="AC226">
            <v>0.20910245999999999</v>
          </cell>
          <cell r="AD226">
            <v>0.20910245999999999</v>
          </cell>
          <cell r="AE226">
            <v>9.5458094100000004</v>
          </cell>
          <cell r="AF226">
            <v>15.901778073824099</v>
          </cell>
        </row>
        <row r="227">
          <cell r="I227" t="str">
            <v>N_22-1347</v>
          </cell>
          <cell r="J227">
            <v>0</v>
          </cell>
          <cell r="K227" t="str">
            <v>Калининградская область</v>
          </cell>
          <cell r="L227" t="str">
            <v>С</v>
          </cell>
          <cell r="M227" t="str">
            <v>С</v>
          </cell>
          <cell r="N227">
            <v>0</v>
          </cell>
          <cell r="O227">
            <v>0</v>
          </cell>
          <cell r="P227">
            <v>2</v>
          </cell>
          <cell r="Q227">
            <v>0</v>
          </cell>
          <cell r="R227">
            <v>2023</v>
          </cell>
          <cell r="S227">
            <v>2024</v>
          </cell>
          <cell r="T227">
            <v>2025</v>
          </cell>
          <cell r="W227">
            <v>67.622489999999999</v>
          </cell>
          <cell r="X227" t="str">
            <v>нд</v>
          </cell>
          <cell r="Y227">
            <v>25.691589370000003</v>
          </cell>
          <cell r="Z227">
            <v>0</v>
          </cell>
          <cell r="AA227">
            <v>0</v>
          </cell>
          <cell r="AB227">
            <v>0</v>
          </cell>
          <cell r="AC227">
            <v>0</v>
          </cell>
          <cell r="AD227">
            <v>0</v>
          </cell>
          <cell r="AE227">
            <v>65.265231659999998</v>
          </cell>
          <cell r="AF227">
            <v>201.75244845104922</v>
          </cell>
        </row>
        <row r="228">
          <cell r="I228" t="str">
            <v>O_23-0772</v>
          </cell>
          <cell r="J228">
            <v>0</v>
          </cell>
          <cell r="K228" t="str">
            <v>Калининградская область</v>
          </cell>
          <cell r="M228" t="str">
            <v>П</v>
          </cell>
          <cell r="N228">
            <v>0</v>
          </cell>
          <cell r="O228">
            <v>0.04</v>
          </cell>
          <cell r="P228">
            <v>0</v>
          </cell>
          <cell r="Q228">
            <v>0</v>
          </cell>
          <cell r="R228">
            <v>2024</v>
          </cell>
          <cell r="S228">
            <v>2025</v>
          </cell>
          <cell r="T228">
            <v>2025</v>
          </cell>
          <cell r="W228">
            <v>0.41543159999999996</v>
          </cell>
          <cell r="X228" t="str">
            <v>нд</v>
          </cell>
          <cell r="Y228">
            <v>0</v>
          </cell>
          <cell r="Z228">
            <v>0</v>
          </cell>
          <cell r="AA228">
            <v>0</v>
          </cell>
          <cell r="AB228">
            <v>0</v>
          </cell>
          <cell r="AC228">
            <v>0.34619299999999997</v>
          </cell>
          <cell r="AD228">
            <v>0.34619299999999997</v>
          </cell>
          <cell r="AE228">
            <v>0.41543160000000001</v>
          </cell>
          <cell r="AF228" t="str">
            <v>нд</v>
          </cell>
        </row>
        <row r="229">
          <cell r="I229" t="str">
            <v>N_22-1355</v>
          </cell>
          <cell r="J229">
            <v>0</v>
          </cell>
          <cell r="K229" t="str">
            <v>Калининградская область</v>
          </cell>
          <cell r="L229" t="str">
            <v>С</v>
          </cell>
          <cell r="M229" t="str">
            <v>С</v>
          </cell>
          <cell r="P229">
            <v>1</v>
          </cell>
          <cell r="R229">
            <v>2024</v>
          </cell>
          <cell r="S229">
            <v>2025</v>
          </cell>
          <cell r="T229">
            <v>2025</v>
          </cell>
          <cell r="W229">
            <v>5.1240300000000003</v>
          </cell>
          <cell r="Y229">
            <v>0</v>
          </cell>
          <cell r="Z229">
            <v>0</v>
          </cell>
          <cell r="AA229">
            <v>0</v>
          </cell>
          <cell r="AB229">
            <v>0</v>
          </cell>
          <cell r="AC229">
            <v>0</v>
          </cell>
          <cell r="AD229">
            <v>0</v>
          </cell>
          <cell r="AE229">
            <v>5.1875572500000002</v>
          </cell>
          <cell r="AF229">
            <v>6.9983217151444066</v>
          </cell>
        </row>
        <row r="230">
          <cell r="I230" t="str">
            <v>N_22-1358</v>
          </cell>
          <cell r="J230">
            <v>0</v>
          </cell>
          <cell r="K230" t="str">
            <v>Калининградская область</v>
          </cell>
          <cell r="L230" t="str">
            <v>П</v>
          </cell>
          <cell r="M230" t="str">
            <v>П</v>
          </cell>
          <cell r="N230">
            <v>0</v>
          </cell>
          <cell r="O230">
            <v>0</v>
          </cell>
          <cell r="P230">
            <v>1</v>
          </cell>
          <cell r="Q230">
            <v>0</v>
          </cell>
          <cell r="R230">
            <v>2025</v>
          </cell>
          <cell r="S230">
            <v>2026</v>
          </cell>
          <cell r="T230">
            <v>2026</v>
          </cell>
          <cell r="W230" t="str">
            <v>нд</v>
          </cell>
          <cell r="X230" t="str">
            <v>нд</v>
          </cell>
          <cell r="Y230">
            <v>0</v>
          </cell>
          <cell r="Z230">
            <v>0</v>
          </cell>
          <cell r="AA230">
            <v>0</v>
          </cell>
          <cell r="AB230">
            <v>0</v>
          </cell>
          <cell r="AC230">
            <v>0</v>
          </cell>
          <cell r="AD230">
            <v>0</v>
          </cell>
          <cell r="AE230">
            <v>59.922538000000003</v>
          </cell>
          <cell r="AF230" t="str">
            <v>нд</v>
          </cell>
        </row>
        <row r="231">
          <cell r="I231" t="str">
            <v>N_23-0771</v>
          </cell>
          <cell r="J231">
            <v>0</v>
          </cell>
          <cell r="K231" t="str">
            <v>Калининградская область</v>
          </cell>
          <cell r="Y231">
            <v>0</v>
          </cell>
          <cell r="Z231">
            <v>0</v>
          </cell>
          <cell r="AA231">
            <v>0</v>
          </cell>
          <cell r="AB231">
            <v>0</v>
          </cell>
          <cell r="AC231">
            <v>1.7675973</v>
          </cell>
          <cell r="AD231">
            <v>1.7675973</v>
          </cell>
          <cell r="AE231">
            <v>1.77319676</v>
          </cell>
          <cell r="AF231" t="str">
            <v>нд</v>
          </cell>
        </row>
        <row r="232">
          <cell r="I232" t="str">
            <v>N_22-1348</v>
          </cell>
          <cell r="J232">
            <v>0</v>
          </cell>
          <cell r="K232" t="str">
            <v>Калининградская область</v>
          </cell>
          <cell r="L232" t="str">
            <v>П</v>
          </cell>
          <cell r="M232" t="str">
            <v>П</v>
          </cell>
          <cell r="N232">
            <v>0</v>
          </cell>
          <cell r="O232">
            <v>0</v>
          </cell>
          <cell r="P232">
            <v>4</v>
          </cell>
          <cell r="Q232">
            <v>0</v>
          </cell>
          <cell r="R232">
            <v>2025</v>
          </cell>
          <cell r="S232">
            <v>2025</v>
          </cell>
          <cell r="T232">
            <v>2026</v>
          </cell>
          <cell r="W232" t="str">
            <v>нд</v>
          </cell>
          <cell r="X232" t="str">
            <v>нд</v>
          </cell>
          <cell r="Y232">
            <v>0</v>
          </cell>
          <cell r="Z232">
            <v>0</v>
          </cell>
          <cell r="AA232">
            <v>0</v>
          </cell>
          <cell r="AB232">
            <v>0</v>
          </cell>
          <cell r="AC232">
            <v>0</v>
          </cell>
          <cell r="AD232">
            <v>0</v>
          </cell>
          <cell r="AE232">
            <v>54.318874919999999</v>
          </cell>
          <cell r="AF232">
            <v>91.391915585271605</v>
          </cell>
        </row>
        <row r="233">
          <cell r="I233" t="str">
            <v>O_24-0136</v>
          </cell>
          <cell r="J233">
            <v>0</v>
          </cell>
          <cell r="K233" t="str">
            <v>Калининградская область</v>
          </cell>
          <cell r="L233" t="str">
            <v>П</v>
          </cell>
          <cell r="M233" t="str">
            <v>З</v>
          </cell>
          <cell r="P233">
            <v>5</v>
          </cell>
          <cell r="R233">
            <v>2024</v>
          </cell>
          <cell r="S233">
            <v>2025</v>
          </cell>
          <cell r="T233">
            <v>2025</v>
          </cell>
          <cell r="W233" t="str">
            <v>нд</v>
          </cell>
          <cell r="Y233">
            <v>0</v>
          </cell>
          <cell r="Z233">
            <v>0</v>
          </cell>
          <cell r="AA233">
            <v>0</v>
          </cell>
          <cell r="AB233">
            <v>0</v>
          </cell>
          <cell r="AC233">
            <v>6.5295354300000001</v>
          </cell>
          <cell r="AD233">
            <v>0</v>
          </cell>
          <cell r="AE233">
            <v>13.45719602</v>
          </cell>
          <cell r="AF233">
            <v>23.967230861128854</v>
          </cell>
        </row>
        <row r="234">
          <cell r="I234" t="str">
            <v>O_24-0137</v>
          </cell>
          <cell r="J234">
            <v>0</v>
          </cell>
          <cell r="K234" t="str">
            <v>Калининградская область</v>
          </cell>
          <cell r="L234" t="str">
            <v>П</v>
          </cell>
          <cell r="M234" t="str">
            <v>З</v>
          </cell>
          <cell r="P234">
            <v>5</v>
          </cell>
          <cell r="R234">
            <v>2024</v>
          </cell>
          <cell r="S234">
            <v>2024</v>
          </cell>
          <cell r="T234">
            <v>2025</v>
          </cell>
          <cell r="W234" t="str">
            <v>нд</v>
          </cell>
          <cell r="Y234">
            <v>3.8997771239999999</v>
          </cell>
          <cell r="Z234">
            <v>0</v>
          </cell>
          <cell r="AA234">
            <v>0</v>
          </cell>
          <cell r="AB234">
            <v>0</v>
          </cell>
          <cell r="AC234">
            <v>0</v>
          </cell>
          <cell r="AD234">
            <v>0</v>
          </cell>
          <cell r="AE234">
            <v>13.397671069999999</v>
          </cell>
          <cell r="AF234">
            <v>22.403173184461945</v>
          </cell>
        </row>
        <row r="235">
          <cell r="I235" t="str">
            <v>O_24-0176</v>
          </cell>
          <cell r="J235">
            <v>0</v>
          </cell>
          <cell r="K235" t="str">
            <v>Калининградская область</v>
          </cell>
          <cell r="L235" t="str">
            <v>П</v>
          </cell>
          <cell r="M235" t="str">
            <v>З</v>
          </cell>
          <cell r="P235">
            <v>1</v>
          </cell>
          <cell r="R235">
            <v>2024</v>
          </cell>
          <cell r="S235">
            <v>2024</v>
          </cell>
          <cell r="T235">
            <v>2025</v>
          </cell>
          <cell r="W235" t="str">
            <v>нд</v>
          </cell>
          <cell r="Y235">
            <v>0.30549556</v>
          </cell>
          <cell r="Z235">
            <v>0</v>
          </cell>
          <cell r="AA235">
            <v>0</v>
          </cell>
          <cell r="AB235">
            <v>0</v>
          </cell>
          <cell r="AC235">
            <v>0</v>
          </cell>
          <cell r="AD235">
            <v>0</v>
          </cell>
          <cell r="AE235">
            <v>10.153838349999999</v>
          </cell>
          <cell r="AF235">
            <v>22.310997541870783</v>
          </cell>
        </row>
        <row r="236">
          <cell r="I236" t="str">
            <v>O_24-0200</v>
          </cell>
          <cell r="J236">
            <v>0</v>
          </cell>
          <cell r="K236" t="str">
            <v>Калининградская область</v>
          </cell>
          <cell r="L236" t="str">
            <v>П</v>
          </cell>
          <cell r="N236">
            <v>6.55</v>
          </cell>
          <cell r="P236">
            <v>5</v>
          </cell>
          <cell r="R236">
            <v>2024</v>
          </cell>
          <cell r="S236">
            <v>2025</v>
          </cell>
          <cell r="T236">
            <v>2025</v>
          </cell>
          <cell r="Y236">
            <v>0</v>
          </cell>
          <cell r="Z236">
            <v>56.072277848000006</v>
          </cell>
          <cell r="AA236">
            <v>0</v>
          </cell>
          <cell r="AB236">
            <v>0</v>
          </cell>
          <cell r="AC236">
            <v>0</v>
          </cell>
          <cell r="AD236">
            <v>46.726898210000002</v>
          </cell>
          <cell r="AE236">
            <v>71.038770299999996</v>
          </cell>
          <cell r="AF236">
            <v>176.72561253556921</v>
          </cell>
        </row>
        <row r="237">
          <cell r="I237" t="str">
            <v>N_22-1346</v>
          </cell>
          <cell r="J237">
            <v>0</v>
          </cell>
          <cell r="K237" t="str">
            <v>Калининградская область</v>
          </cell>
          <cell r="L237" t="str">
            <v>П</v>
          </cell>
          <cell r="P237">
            <v>4</v>
          </cell>
          <cell r="R237">
            <v>2025</v>
          </cell>
          <cell r="S237">
            <v>2025</v>
          </cell>
          <cell r="T237">
            <v>2026</v>
          </cell>
          <cell r="Y237">
            <v>0</v>
          </cell>
          <cell r="Z237">
            <v>0</v>
          </cell>
          <cell r="AA237">
            <v>0</v>
          </cell>
          <cell r="AB237">
            <v>0</v>
          </cell>
          <cell r="AC237">
            <v>0</v>
          </cell>
          <cell r="AD237">
            <v>0</v>
          </cell>
          <cell r="AE237">
            <v>68.631781180000004</v>
          </cell>
          <cell r="AF237">
            <v>96.02151545663618</v>
          </cell>
        </row>
        <row r="239">
          <cell r="I239" t="str">
            <v>Г</v>
          </cell>
          <cell r="N239">
            <v>157.03089999999997</v>
          </cell>
          <cell r="O239">
            <v>5.0060000000000002</v>
          </cell>
          <cell r="P239">
            <v>2</v>
          </cell>
          <cell r="Q239">
            <v>0</v>
          </cell>
          <cell r="W239">
            <v>1090.4047417029058</v>
          </cell>
          <cell r="X239">
            <v>29.11151448</v>
          </cell>
          <cell r="Y239">
            <v>138.59857424399999</v>
          </cell>
          <cell r="Z239">
            <v>117.48973377999998</v>
          </cell>
          <cell r="AA239">
            <v>2.2299200000000003E-3</v>
          </cell>
          <cell r="AB239">
            <v>2.2299200000000003E-3</v>
          </cell>
          <cell r="AC239">
            <v>100.70004087999999</v>
          </cell>
          <cell r="AD239">
            <v>85.623588069999997</v>
          </cell>
          <cell r="AE239">
            <v>1858.5786572089062</v>
          </cell>
          <cell r="AF239">
            <v>3235.5218060798479</v>
          </cell>
        </row>
        <row r="240">
          <cell r="I240" t="str">
            <v>Г</v>
          </cell>
          <cell r="N240">
            <v>156.13089999999997</v>
          </cell>
          <cell r="O240">
            <v>5.0060000000000002</v>
          </cell>
          <cell r="P240">
            <v>2</v>
          </cell>
          <cell r="Q240">
            <v>0</v>
          </cell>
          <cell r="W240">
            <v>1069.7047417029057</v>
          </cell>
          <cell r="X240">
            <v>29.11151448</v>
          </cell>
          <cell r="Y240">
            <v>117.89857424599998</v>
          </cell>
          <cell r="Z240">
            <v>117.48973377999998</v>
          </cell>
          <cell r="AA240">
            <v>2.2299200000000003E-3</v>
          </cell>
          <cell r="AB240">
            <v>2.2299200000000003E-3</v>
          </cell>
          <cell r="AC240">
            <v>100.70004087999999</v>
          </cell>
          <cell r="AD240">
            <v>85.623588069999997</v>
          </cell>
          <cell r="AE240">
            <v>1832.5927945389062</v>
          </cell>
          <cell r="AF240">
            <v>3189.2508427576731</v>
          </cell>
        </row>
        <row r="241">
          <cell r="I241" t="str">
            <v>H_17-1426</v>
          </cell>
          <cell r="J241">
            <v>0</v>
          </cell>
          <cell r="K241" t="str">
            <v>Калининградская область</v>
          </cell>
          <cell r="L241" t="str">
            <v>С</v>
          </cell>
          <cell r="M241" t="str">
            <v>С</v>
          </cell>
          <cell r="N241">
            <v>36.792000000000002</v>
          </cell>
          <cell r="O241">
            <v>0</v>
          </cell>
          <cell r="P241">
            <v>2</v>
          </cell>
          <cell r="Q241">
            <v>0</v>
          </cell>
          <cell r="R241">
            <v>2018</v>
          </cell>
          <cell r="S241">
            <v>2028</v>
          </cell>
          <cell r="T241">
            <v>2028</v>
          </cell>
          <cell r="W241">
            <v>525.09460999999999</v>
          </cell>
          <cell r="X241">
            <v>29.11151448</v>
          </cell>
          <cell r="Y241">
            <v>2.4098380580000009</v>
          </cell>
          <cell r="Z241">
            <v>2.4098380580000009</v>
          </cell>
          <cell r="AA241">
            <v>0</v>
          </cell>
          <cell r="AB241">
            <v>0</v>
          </cell>
          <cell r="AC241">
            <v>28.760399189999998</v>
          </cell>
          <cell r="AD241">
            <v>28.760399189999998</v>
          </cell>
          <cell r="AE241">
            <v>836.11788659000001</v>
          </cell>
          <cell r="AF241">
            <v>1515.8886091909176</v>
          </cell>
        </row>
        <row r="242">
          <cell r="I242">
            <v>0</v>
          </cell>
          <cell r="J242">
            <v>0</v>
          </cell>
          <cell r="Y242">
            <v>0</v>
          </cell>
          <cell r="Z242">
            <v>0</v>
          </cell>
          <cell r="AA242">
            <v>0</v>
          </cell>
          <cell r="AB242">
            <v>0</v>
          </cell>
          <cell r="AC242">
            <v>0</v>
          </cell>
          <cell r="AD242">
            <v>0</v>
          </cell>
        </row>
        <row r="243">
          <cell r="I243">
            <v>0</v>
          </cell>
          <cell r="J243">
            <v>0</v>
          </cell>
          <cell r="Y243">
            <v>0</v>
          </cell>
          <cell r="Z243">
            <v>0</v>
          </cell>
          <cell r="AA243">
            <v>0</v>
          </cell>
          <cell r="AB243">
            <v>0</v>
          </cell>
          <cell r="AC243">
            <v>0</v>
          </cell>
          <cell r="AD243">
            <v>0</v>
          </cell>
        </row>
        <row r="244">
          <cell r="I244">
            <v>0</v>
          </cell>
          <cell r="J244">
            <v>0</v>
          </cell>
          <cell r="Y244">
            <v>0</v>
          </cell>
          <cell r="Z244">
            <v>0</v>
          </cell>
          <cell r="AA244">
            <v>0</v>
          </cell>
          <cell r="AB244">
            <v>0</v>
          </cell>
          <cell r="AC244">
            <v>0</v>
          </cell>
          <cell r="AD244">
            <v>0</v>
          </cell>
        </row>
        <row r="245">
          <cell r="I245" t="str">
            <v>N_22-1278</v>
          </cell>
          <cell r="J245">
            <v>0</v>
          </cell>
          <cell r="K245" t="str">
            <v>Калининградская область</v>
          </cell>
          <cell r="L245" t="str">
            <v>П</v>
          </cell>
          <cell r="M245" t="str">
            <v>П</v>
          </cell>
          <cell r="N245">
            <v>2.762</v>
          </cell>
          <cell r="O245">
            <v>0.25</v>
          </cell>
          <cell r="P245">
            <v>0</v>
          </cell>
          <cell r="Q245">
            <v>0</v>
          </cell>
          <cell r="R245">
            <v>2024</v>
          </cell>
          <cell r="S245">
            <v>2025</v>
          </cell>
          <cell r="T245">
            <v>2025</v>
          </cell>
          <cell r="W245" t="str">
            <v>нд</v>
          </cell>
          <cell r="X245" t="str">
            <v>нд</v>
          </cell>
          <cell r="Y245">
            <v>0</v>
          </cell>
          <cell r="Z245">
            <v>0.29159628999999998</v>
          </cell>
          <cell r="AA245">
            <v>0</v>
          </cell>
          <cell r="AB245">
            <v>0</v>
          </cell>
          <cell r="AC245">
            <v>0</v>
          </cell>
          <cell r="AD245">
            <v>0.29159628999999998</v>
          </cell>
          <cell r="AE245">
            <v>14.804030539999999</v>
          </cell>
          <cell r="AF245">
            <v>33.927644125051025</v>
          </cell>
        </row>
        <row r="246">
          <cell r="I246" t="str">
            <v>N_22-1265</v>
          </cell>
          <cell r="J246">
            <v>0</v>
          </cell>
          <cell r="K246" t="str">
            <v>Калининградская область</v>
          </cell>
          <cell r="L246" t="str">
            <v>П</v>
          </cell>
          <cell r="M246" t="str">
            <v>П</v>
          </cell>
          <cell r="N246">
            <v>1.907</v>
          </cell>
          <cell r="R246">
            <v>2025</v>
          </cell>
          <cell r="S246">
            <v>2026</v>
          </cell>
          <cell r="T246">
            <v>2026</v>
          </cell>
          <cell r="W246" t="str">
            <v>нд</v>
          </cell>
          <cell r="X246" t="str">
            <v>нд</v>
          </cell>
          <cell r="Y246">
            <v>0</v>
          </cell>
          <cell r="Z246">
            <v>0</v>
          </cell>
          <cell r="AA246">
            <v>0</v>
          </cell>
          <cell r="AB246">
            <v>0</v>
          </cell>
          <cell r="AC246">
            <v>0</v>
          </cell>
          <cell r="AD246">
            <v>0</v>
          </cell>
          <cell r="AE246">
            <v>11.76053763</v>
          </cell>
          <cell r="AF246">
            <v>26.909994109727041</v>
          </cell>
        </row>
        <row r="247">
          <cell r="I247" t="str">
            <v>N_22-1277</v>
          </cell>
          <cell r="J247">
            <v>0</v>
          </cell>
          <cell r="K247" t="str">
            <v>Калининградская область</v>
          </cell>
          <cell r="L247" t="str">
            <v>П</v>
          </cell>
          <cell r="M247" t="str">
            <v>П</v>
          </cell>
          <cell r="N247">
            <v>1.0860000000000001</v>
          </cell>
          <cell r="R247">
            <v>2024</v>
          </cell>
          <cell r="S247">
            <v>2025</v>
          </cell>
          <cell r="T247">
            <v>2025</v>
          </cell>
          <cell r="W247" t="str">
            <v>нд</v>
          </cell>
          <cell r="X247" t="str">
            <v>нд</v>
          </cell>
          <cell r="Y247">
            <v>0</v>
          </cell>
          <cell r="Z247">
            <v>0</v>
          </cell>
          <cell r="AA247">
            <v>0</v>
          </cell>
          <cell r="AB247">
            <v>0</v>
          </cell>
          <cell r="AC247">
            <v>0.11943824</v>
          </cell>
          <cell r="AD247">
            <v>0.11943824</v>
          </cell>
          <cell r="AE247">
            <v>5.8718033900000002</v>
          </cell>
          <cell r="AF247">
            <v>5.976821130185372</v>
          </cell>
        </row>
        <row r="248">
          <cell r="I248" t="str">
            <v>N_22-1279</v>
          </cell>
          <cell r="J248">
            <v>0</v>
          </cell>
          <cell r="K248" t="str">
            <v>Калининградская область</v>
          </cell>
          <cell r="L248" t="str">
            <v>П</v>
          </cell>
          <cell r="M248" t="str">
            <v>П</v>
          </cell>
          <cell r="N248">
            <v>1.43</v>
          </cell>
          <cell r="R248">
            <v>2024</v>
          </cell>
          <cell r="S248">
            <v>2025</v>
          </cell>
          <cell r="T248">
            <v>2025</v>
          </cell>
          <cell r="W248" t="str">
            <v>нд</v>
          </cell>
          <cell r="X248" t="str">
            <v>нд</v>
          </cell>
          <cell r="Y248">
            <v>0</v>
          </cell>
          <cell r="Z248">
            <v>0</v>
          </cell>
          <cell r="AA248">
            <v>0</v>
          </cell>
          <cell r="AB248">
            <v>0</v>
          </cell>
          <cell r="AC248">
            <v>0.12062425</v>
          </cell>
          <cell r="AD248">
            <v>0.12062425</v>
          </cell>
          <cell r="AE248">
            <v>7.3633335400000002</v>
          </cell>
          <cell r="AF248">
            <v>7.9511584583429205</v>
          </cell>
        </row>
        <row r="249">
          <cell r="I249" t="str">
            <v>N_22-1336</v>
          </cell>
          <cell r="J249">
            <v>0</v>
          </cell>
          <cell r="K249" t="str">
            <v>Калининградская область</v>
          </cell>
          <cell r="L249" t="str">
            <v>П</v>
          </cell>
          <cell r="M249" t="str">
            <v>П</v>
          </cell>
          <cell r="N249">
            <v>7.254999999999999</v>
          </cell>
          <cell r="O249">
            <v>0</v>
          </cell>
          <cell r="P249">
            <v>0</v>
          </cell>
          <cell r="Q249">
            <v>0</v>
          </cell>
          <cell r="R249">
            <v>2025</v>
          </cell>
          <cell r="S249">
            <v>2026</v>
          </cell>
          <cell r="T249">
            <v>2027</v>
          </cell>
          <cell r="W249">
            <v>23.981604000000001</v>
          </cell>
          <cell r="X249" t="str">
            <v>нд</v>
          </cell>
          <cell r="Y249">
            <v>0</v>
          </cell>
          <cell r="Z249">
            <v>0</v>
          </cell>
          <cell r="AA249">
            <v>0</v>
          </cell>
          <cell r="AB249">
            <v>0</v>
          </cell>
          <cell r="AC249">
            <v>0</v>
          </cell>
          <cell r="AD249">
            <v>0</v>
          </cell>
          <cell r="AE249">
            <v>42.417441920000002</v>
          </cell>
          <cell r="AF249">
            <v>104.88168219030976</v>
          </cell>
        </row>
        <row r="250">
          <cell r="I250" t="str">
            <v>N_22-1280</v>
          </cell>
          <cell r="J250">
            <v>0</v>
          </cell>
          <cell r="K250" t="str">
            <v>Калининградская область</v>
          </cell>
          <cell r="L250" t="str">
            <v>П</v>
          </cell>
          <cell r="M250" t="str">
            <v>П</v>
          </cell>
          <cell r="N250">
            <v>1.93</v>
          </cell>
          <cell r="O250">
            <v>0.65</v>
          </cell>
          <cell r="R250">
            <v>2024</v>
          </cell>
          <cell r="S250">
            <v>2025</v>
          </cell>
          <cell r="T250">
            <v>2026</v>
          </cell>
          <cell r="W250" t="str">
            <v>нд</v>
          </cell>
          <cell r="X250" t="str">
            <v>нд</v>
          </cell>
          <cell r="Y250">
            <v>0</v>
          </cell>
          <cell r="Z250">
            <v>0</v>
          </cell>
          <cell r="AA250">
            <v>0</v>
          </cell>
          <cell r="AB250">
            <v>0</v>
          </cell>
          <cell r="AC250">
            <v>0.35947492999999997</v>
          </cell>
          <cell r="AD250">
            <v>0.35947492999999997</v>
          </cell>
          <cell r="AE250">
            <v>23.899933919999999</v>
          </cell>
          <cell r="AF250">
            <v>50.976111148283088</v>
          </cell>
        </row>
        <row r="251">
          <cell r="I251" t="str">
            <v>N_22-1284</v>
          </cell>
          <cell r="J251">
            <v>0</v>
          </cell>
          <cell r="K251" t="str">
            <v>Калининградская область</v>
          </cell>
          <cell r="L251" t="str">
            <v>П</v>
          </cell>
          <cell r="M251" t="str">
            <v>П</v>
          </cell>
          <cell r="N251">
            <v>1.37</v>
          </cell>
          <cell r="O251">
            <v>0.4</v>
          </cell>
          <cell r="R251">
            <v>2024</v>
          </cell>
          <cell r="S251">
            <v>2025</v>
          </cell>
          <cell r="T251">
            <v>2025</v>
          </cell>
          <cell r="W251" t="str">
            <v>нд</v>
          </cell>
          <cell r="X251" t="str">
            <v>нд</v>
          </cell>
          <cell r="Y251">
            <v>0</v>
          </cell>
          <cell r="Z251">
            <v>0</v>
          </cell>
          <cell r="AA251">
            <v>0</v>
          </cell>
          <cell r="AB251">
            <v>0</v>
          </cell>
          <cell r="AC251">
            <v>0</v>
          </cell>
          <cell r="AD251">
            <v>0</v>
          </cell>
          <cell r="AE251">
            <v>11.59926213</v>
          </cell>
          <cell r="AF251">
            <v>27.372989981986116</v>
          </cell>
        </row>
        <row r="252">
          <cell r="I252" t="str">
            <v>H_16-0451</v>
          </cell>
          <cell r="J252">
            <v>0</v>
          </cell>
          <cell r="K252" t="str">
            <v>Калининградская область</v>
          </cell>
          <cell r="L252" t="str">
            <v>C</v>
          </cell>
          <cell r="M252" t="str">
            <v>З</v>
          </cell>
          <cell r="N252">
            <v>1.8140000000000001</v>
          </cell>
          <cell r="O252">
            <v>0</v>
          </cell>
          <cell r="P252">
            <v>0</v>
          </cell>
          <cell r="Q252">
            <v>0</v>
          </cell>
          <cell r="R252">
            <v>2019</v>
          </cell>
          <cell r="S252">
            <v>2024</v>
          </cell>
          <cell r="T252">
            <v>2025</v>
          </cell>
          <cell r="W252">
            <v>7.810632</v>
          </cell>
          <cell r="X252" t="str">
            <v>нд</v>
          </cell>
          <cell r="Y252">
            <v>6.9431491559999996</v>
          </cell>
          <cell r="Z252">
            <v>6.9431491559999996</v>
          </cell>
          <cell r="AA252">
            <v>0</v>
          </cell>
          <cell r="AB252">
            <v>0</v>
          </cell>
          <cell r="AC252">
            <v>0</v>
          </cell>
          <cell r="AD252">
            <v>0</v>
          </cell>
          <cell r="AE252">
            <v>7.7316652599999998</v>
          </cell>
          <cell r="AF252">
            <v>23.194377106724552</v>
          </cell>
        </row>
        <row r="253">
          <cell r="I253" t="str">
            <v>N_22-1285</v>
          </cell>
          <cell r="J253">
            <v>0</v>
          </cell>
          <cell r="K253" t="str">
            <v>Калининградская область</v>
          </cell>
          <cell r="L253" t="str">
            <v>П</v>
          </cell>
          <cell r="M253" t="str">
            <v>П</v>
          </cell>
          <cell r="N253">
            <v>1.9490000000000001</v>
          </cell>
          <cell r="R253">
            <v>2024</v>
          </cell>
          <cell r="S253">
            <v>2025</v>
          </cell>
          <cell r="T253">
            <v>2025</v>
          </cell>
          <cell r="W253" t="str">
            <v>нд</v>
          </cell>
          <cell r="X253" t="str">
            <v>нд</v>
          </cell>
          <cell r="Y253">
            <v>0</v>
          </cell>
          <cell r="Z253">
            <v>0</v>
          </cell>
          <cell r="AA253">
            <v>0</v>
          </cell>
          <cell r="AB253">
            <v>0</v>
          </cell>
          <cell r="AC253">
            <v>0</v>
          </cell>
          <cell r="AD253">
            <v>0</v>
          </cell>
          <cell r="AE253">
            <v>9.5909891199999997</v>
          </cell>
          <cell r="AF253">
            <v>10.390344478613532</v>
          </cell>
        </row>
        <row r="254">
          <cell r="I254" t="str">
            <v>N_19-1217</v>
          </cell>
          <cell r="J254">
            <v>0</v>
          </cell>
          <cell r="K254" t="str">
            <v>Калининградская область</v>
          </cell>
          <cell r="L254" t="str">
            <v>П</v>
          </cell>
          <cell r="M254" t="str">
            <v>П</v>
          </cell>
          <cell r="N254">
            <v>1.4890000000000001</v>
          </cell>
          <cell r="O254">
            <v>0</v>
          </cell>
          <cell r="P254">
            <v>0</v>
          </cell>
          <cell r="Q254">
            <v>0</v>
          </cell>
          <cell r="R254">
            <v>2024</v>
          </cell>
          <cell r="S254">
            <v>2025</v>
          </cell>
          <cell r="T254">
            <v>2025</v>
          </cell>
          <cell r="W254" t="str">
            <v>нд</v>
          </cell>
          <cell r="X254" t="str">
            <v>нд</v>
          </cell>
          <cell r="Y254">
            <v>0.12382733</v>
          </cell>
          <cell r="Z254">
            <v>0</v>
          </cell>
          <cell r="AA254">
            <v>0</v>
          </cell>
          <cell r="AB254">
            <v>0</v>
          </cell>
          <cell r="AC254">
            <v>0.12382733</v>
          </cell>
          <cell r="AD254">
            <v>0.12382733</v>
          </cell>
          <cell r="AE254">
            <v>7.1754868199999997</v>
          </cell>
          <cell r="AF254">
            <v>7.7353921059310142</v>
          </cell>
        </row>
        <row r="255">
          <cell r="I255" t="str">
            <v>H_16-0403</v>
          </cell>
          <cell r="J255">
            <v>0</v>
          </cell>
          <cell r="K255" t="str">
            <v>Калининградская область</v>
          </cell>
          <cell r="L255" t="str">
            <v>C</v>
          </cell>
          <cell r="M255" t="str">
            <v>С</v>
          </cell>
          <cell r="N255">
            <v>7.0629999999999997</v>
          </cell>
          <cell r="O255">
            <v>0</v>
          </cell>
          <cell r="P255">
            <v>0</v>
          </cell>
          <cell r="Q255">
            <v>0</v>
          </cell>
          <cell r="R255">
            <v>2019</v>
          </cell>
          <cell r="S255">
            <v>2025</v>
          </cell>
          <cell r="T255">
            <v>2025</v>
          </cell>
          <cell r="W255">
            <v>19.879836000000001</v>
          </cell>
          <cell r="X255" t="str">
            <v>нд</v>
          </cell>
          <cell r="Y255">
            <v>0</v>
          </cell>
          <cell r="Z255">
            <v>6.3479062079999995</v>
          </cell>
          <cell r="AA255">
            <v>0</v>
          </cell>
          <cell r="AB255">
            <v>0</v>
          </cell>
          <cell r="AC255">
            <v>9.8010914899999992</v>
          </cell>
          <cell r="AD255">
            <v>15.091013329999997</v>
          </cell>
          <cell r="AE255">
            <v>19.574830009999999</v>
          </cell>
          <cell r="AF255">
            <v>90.685587864175204</v>
          </cell>
        </row>
        <row r="256">
          <cell r="I256" t="str">
            <v>N_22-1261</v>
          </cell>
          <cell r="J256">
            <v>0</v>
          </cell>
          <cell r="K256" t="str">
            <v>Калининградская область</v>
          </cell>
          <cell r="L256" t="str">
            <v>П</v>
          </cell>
          <cell r="M256" t="str">
            <v>П</v>
          </cell>
          <cell r="N256">
            <v>1.41</v>
          </cell>
          <cell r="R256">
            <v>2025</v>
          </cell>
          <cell r="S256">
            <v>2026</v>
          </cell>
          <cell r="T256">
            <v>2026</v>
          </cell>
          <cell r="W256" t="str">
            <v>нд</v>
          </cell>
          <cell r="X256" t="str">
            <v>нд</v>
          </cell>
          <cell r="Y256">
            <v>0</v>
          </cell>
          <cell r="Z256">
            <v>0</v>
          </cell>
          <cell r="AA256">
            <v>0</v>
          </cell>
          <cell r="AB256">
            <v>0</v>
          </cell>
          <cell r="AC256">
            <v>0</v>
          </cell>
          <cell r="AD256">
            <v>0</v>
          </cell>
          <cell r="AE256">
            <v>7.0075775399999998</v>
          </cell>
          <cell r="AF256">
            <v>20.575388631566167</v>
          </cell>
        </row>
        <row r="257">
          <cell r="I257" t="str">
            <v>N_22-1291</v>
          </cell>
          <cell r="J257">
            <v>0</v>
          </cell>
          <cell r="K257" t="str">
            <v>Калининградская область</v>
          </cell>
          <cell r="L257" t="str">
            <v>П</v>
          </cell>
          <cell r="M257" t="str">
            <v>П</v>
          </cell>
          <cell r="N257">
            <v>1.2070000000000001</v>
          </cell>
          <cell r="R257">
            <v>2024</v>
          </cell>
          <cell r="S257">
            <v>2025</v>
          </cell>
          <cell r="T257">
            <v>2025</v>
          </cell>
          <cell r="W257" t="str">
            <v>нд</v>
          </cell>
          <cell r="X257" t="str">
            <v>нд</v>
          </cell>
          <cell r="Y257">
            <v>0</v>
          </cell>
          <cell r="Z257">
            <v>0</v>
          </cell>
          <cell r="AA257">
            <v>0</v>
          </cell>
          <cell r="AB257">
            <v>0</v>
          </cell>
          <cell r="AC257">
            <v>0.18526538000000001</v>
          </cell>
          <cell r="AD257">
            <v>0.18526538000000001</v>
          </cell>
          <cell r="AE257">
            <v>5.0371094799999998</v>
          </cell>
          <cell r="AF257">
            <v>7.2155077732728525</v>
          </cell>
        </row>
        <row r="258">
          <cell r="I258" t="str">
            <v>N_22-1292</v>
          </cell>
          <cell r="J258">
            <v>0</v>
          </cell>
          <cell r="K258" t="str">
            <v>Калининградская область</v>
          </cell>
          <cell r="L258" t="str">
            <v>П</v>
          </cell>
          <cell r="M258" t="str">
            <v>П</v>
          </cell>
          <cell r="N258">
            <v>1.5129999999999999</v>
          </cell>
          <cell r="O258">
            <v>0.16300000000000001</v>
          </cell>
          <cell r="Q258">
            <v>0</v>
          </cell>
          <cell r="R258">
            <v>2024</v>
          </cell>
          <cell r="S258">
            <v>2025</v>
          </cell>
          <cell r="T258">
            <v>2025</v>
          </cell>
          <cell r="W258" t="str">
            <v>нд</v>
          </cell>
          <cell r="X258" t="str">
            <v>нд</v>
          </cell>
          <cell r="Y258">
            <v>0</v>
          </cell>
          <cell r="Z258">
            <v>0</v>
          </cell>
          <cell r="AA258">
            <v>0</v>
          </cell>
          <cell r="AB258">
            <v>0</v>
          </cell>
          <cell r="AC258">
            <v>0</v>
          </cell>
          <cell r="AD258">
            <v>0</v>
          </cell>
          <cell r="AE258">
            <v>9.87678923</v>
          </cell>
          <cell r="AF258">
            <v>15.656103309267348</v>
          </cell>
        </row>
        <row r="259">
          <cell r="I259" t="str">
            <v>N_22-1293</v>
          </cell>
          <cell r="J259">
            <v>0</v>
          </cell>
          <cell r="K259" t="str">
            <v>Калининградская область</v>
          </cell>
          <cell r="L259" t="str">
            <v>П</v>
          </cell>
          <cell r="M259" t="str">
            <v>П</v>
          </cell>
          <cell r="N259">
            <v>2.3130000000000002</v>
          </cell>
          <cell r="O259">
            <v>0.25</v>
          </cell>
          <cell r="R259">
            <v>2024</v>
          </cell>
          <cell r="S259">
            <v>2025</v>
          </cell>
          <cell r="T259">
            <v>2025</v>
          </cell>
          <cell r="W259" t="str">
            <v>нд</v>
          </cell>
          <cell r="X259" t="str">
            <v>нд</v>
          </cell>
          <cell r="Y259">
            <v>0</v>
          </cell>
          <cell r="Z259">
            <v>0.23082139999999998</v>
          </cell>
          <cell r="AA259">
            <v>0</v>
          </cell>
          <cell r="AB259">
            <v>0</v>
          </cell>
          <cell r="AC259">
            <v>0</v>
          </cell>
          <cell r="AD259">
            <v>0.23082139999999998</v>
          </cell>
          <cell r="AE259">
            <v>10.724443519999999</v>
          </cell>
          <cell r="AF259">
            <v>17.895171026279424</v>
          </cell>
        </row>
        <row r="260">
          <cell r="I260" t="str">
            <v>N_22-1296</v>
          </cell>
          <cell r="J260">
            <v>0</v>
          </cell>
          <cell r="K260" t="str">
            <v>Калининградская область</v>
          </cell>
          <cell r="L260" t="str">
            <v>П</v>
          </cell>
          <cell r="M260" t="str">
            <v>С</v>
          </cell>
          <cell r="N260">
            <v>1.4370000000000001</v>
          </cell>
          <cell r="O260">
            <v>0</v>
          </cell>
          <cell r="P260">
            <v>0</v>
          </cell>
          <cell r="Q260">
            <v>0</v>
          </cell>
          <cell r="R260">
            <v>2024</v>
          </cell>
          <cell r="S260">
            <v>2025</v>
          </cell>
          <cell r="T260">
            <v>2025</v>
          </cell>
          <cell r="W260" t="str">
            <v>нд</v>
          </cell>
          <cell r="X260" t="str">
            <v>нд</v>
          </cell>
          <cell r="Y260">
            <v>0</v>
          </cell>
          <cell r="Z260">
            <v>0</v>
          </cell>
          <cell r="AA260">
            <v>0</v>
          </cell>
          <cell r="AB260">
            <v>0</v>
          </cell>
          <cell r="AC260">
            <v>0.13673199999999999</v>
          </cell>
          <cell r="AD260">
            <v>0.13673199999999999</v>
          </cell>
          <cell r="AE260">
            <v>7.19826517</v>
          </cell>
          <cell r="AF260">
            <v>7.4809466357082703</v>
          </cell>
        </row>
        <row r="261">
          <cell r="I261" t="str">
            <v>N_22-1297</v>
          </cell>
          <cell r="J261">
            <v>0</v>
          </cell>
          <cell r="K261" t="str">
            <v>Калининградская область</v>
          </cell>
          <cell r="L261" t="str">
            <v>П</v>
          </cell>
          <cell r="M261" t="str">
            <v>П</v>
          </cell>
          <cell r="N261">
            <v>1.931</v>
          </cell>
          <cell r="O261">
            <v>6.3E-2</v>
          </cell>
          <cell r="R261">
            <v>2024</v>
          </cell>
          <cell r="S261">
            <v>2025</v>
          </cell>
          <cell r="T261">
            <v>2025</v>
          </cell>
          <cell r="W261" t="str">
            <v>нд</v>
          </cell>
          <cell r="X261" t="str">
            <v>нд</v>
          </cell>
          <cell r="Y261">
            <v>0.23295326000000002</v>
          </cell>
          <cell r="Z261">
            <v>0</v>
          </cell>
          <cell r="AA261">
            <v>0</v>
          </cell>
          <cell r="AB261">
            <v>0</v>
          </cell>
          <cell r="AC261">
            <v>0.23295326000000002</v>
          </cell>
          <cell r="AD261">
            <v>0.23295326000000002</v>
          </cell>
          <cell r="AE261">
            <v>9.3210395500000001</v>
          </cell>
          <cell r="AF261">
            <v>18.547336318700445</v>
          </cell>
        </row>
        <row r="262">
          <cell r="I262" t="str">
            <v>N_22-1298</v>
          </cell>
          <cell r="J262">
            <v>0</v>
          </cell>
          <cell r="K262" t="str">
            <v>Калининградская область</v>
          </cell>
          <cell r="L262" t="str">
            <v>П</v>
          </cell>
          <cell r="M262" t="str">
            <v>П</v>
          </cell>
          <cell r="N262">
            <v>1.355</v>
          </cell>
          <cell r="O262">
            <v>0</v>
          </cell>
          <cell r="P262">
            <v>0</v>
          </cell>
          <cell r="Q262">
            <v>0</v>
          </cell>
          <cell r="R262">
            <v>2024</v>
          </cell>
          <cell r="S262">
            <v>2025</v>
          </cell>
          <cell r="T262">
            <v>2025</v>
          </cell>
          <cell r="W262" t="str">
            <v>нд</v>
          </cell>
          <cell r="X262" t="str">
            <v>нд</v>
          </cell>
          <cell r="Y262">
            <v>0.22948966000000001</v>
          </cell>
          <cell r="Z262">
            <v>0</v>
          </cell>
          <cell r="AA262">
            <v>0</v>
          </cell>
          <cell r="AB262">
            <v>0</v>
          </cell>
          <cell r="AC262">
            <v>0.22948966000000001</v>
          </cell>
          <cell r="AD262">
            <v>0.22948966000000001</v>
          </cell>
          <cell r="AE262">
            <v>6.3637903800000002</v>
          </cell>
          <cell r="AF262">
            <v>7.8457137735122506</v>
          </cell>
        </row>
        <row r="263">
          <cell r="I263" t="str">
            <v>N_22-1299</v>
          </cell>
          <cell r="J263">
            <v>0</v>
          </cell>
          <cell r="K263" t="str">
            <v>Калининградская область</v>
          </cell>
          <cell r="L263" t="str">
            <v>П</v>
          </cell>
          <cell r="M263" t="str">
            <v>З</v>
          </cell>
          <cell r="N263">
            <v>0.68</v>
          </cell>
          <cell r="O263">
            <v>0</v>
          </cell>
          <cell r="P263">
            <v>0</v>
          </cell>
          <cell r="Q263">
            <v>0</v>
          </cell>
          <cell r="R263">
            <v>2024</v>
          </cell>
          <cell r="S263">
            <v>2024</v>
          </cell>
          <cell r="T263">
            <v>2025</v>
          </cell>
          <cell r="W263" t="str">
            <v>нд</v>
          </cell>
          <cell r="X263" t="str">
            <v>нд</v>
          </cell>
          <cell r="Y263">
            <v>2.4572052019999999</v>
          </cell>
          <cell r="Z263">
            <v>0</v>
          </cell>
          <cell r="AA263">
            <v>0</v>
          </cell>
          <cell r="AB263">
            <v>0</v>
          </cell>
          <cell r="AC263">
            <v>0</v>
          </cell>
          <cell r="AD263">
            <v>0</v>
          </cell>
          <cell r="AE263">
            <v>2.6971167</v>
          </cell>
          <cell r="AF263">
            <v>3.4968373449079224</v>
          </cell>
        </row>
        <row r="264">
          <cell r="I264" t="str">
            <v>N_22-1300</v>
          </cell>
          <cell r="J264">
            <v>0</v>
          </cell>
          <cell r="K264" t="str">
            <v>Калининградская область</v>
          </cell>
          <cell r="L264" t="str">
            <v>П</v>
          </cell>
          <cell r="M264" t="str">
            <v>П</v>
          </cell>
          <cell r="N264">
            <v>2.835</v>
          </cell>
          <cell r="O264">
            <v>0.25</v>
          </cell>
          <cell r="P264">
            <v>0</v>
          </cell>
          <cell r="Q264">
            <v>0</v>
          </cell>
          <cell r="R264">
            <v>2024</v>
          </cell>
          <cell r="S264">
            <v>2025</v>
          </cell>
          <cell r="T264">
            <v>2025</v>
          </cell>
          <cell r="W264" t="str">
            <v>нд</v>
          </cell>
          <cell r="X264" t="str">
            <v>нд</v>
          </cell>
          <cell r="Y264">
            <v>0</v>
          </cell>
          <cell r="Z264">
            <v>0</v>
          </cell>
          <cell r="AA264">
            <v>0</v>
          </cell>
          <cell r="AB264">
            <v>0</v>
          </cell>
          <cell r="AC264">
            <v>0</v>
          </cell>
          <cell r="AD264">
            <v>0</v>
          </cell>
          <cell r="AE264">
            <v>13.50820126</v>
          </cell>
          <cell r="AF264">
            <v>24.144356005408312</v>
          </cell>
        </row>
        <row r="265">
          <cell r="I265" t="str">
            <v>N_19-1035-1</v>
          </cell>
          <cell r="J265">
            <v>0</v>
          </cell>
          <cell r="K265" t="str">
            <v>Калининградская область</v>
          </cell>
          <cell r="L265" t="str">
            <v>C</v>
          </cell>
          <cell r="M265" t="str">
            <v>З</v>
          </cell>
          <cell r="N265">
            <v>1.9990000000000001</v>
          </cell>
          <cell r="O265">
            <v>0</v>
          </cell>
          <cell r="P265">
            <v>0</v>
          </cell>
          <cell r="Q265">
            <v>0</v>
          </cell>
          <cell r="R265">
            <v>2024</v>
          </cell>
          <cell r="S265">
            <v>2024</v>
          </cell>
          <cell r="T265">
            <v>2025</v>
          </cell>
          <cell r="W265">
            <v>16.459284</v>
          </cell>
          <cell r="X265" t="str">
            <v>нд</v>
          </cell>
          <cell r="Y265">
            <v>19.196291410000001</v>
          </cell>
          <cell r="Z265">
            <v>19.196291410000001</v>
          </cell>
          <cell r="AA265">
            <v>0</v>
          </cell>
          <cell r="AB265">
            <v>0</v>
          </cell>
          <cell r="AC265">
            <v>0</v>
          </cell>
          <cell r="AD265">
            <v>0</v>
          </cell>
          <cell r="AE265">
            <v>20.79148644</v>
          </cell>
          <cell r="AF265">
            <v>38.180942319456904</v>
          </cell>
        </row>
        <row r="266">
          <cell r="I266">
            <v>0</v>
          </cell>
          <cell r="J266">
            <v>0</v>
          </cell>
          <cell r="P266">
            <v>0</v>
          </cell>
          <cell r="Q266">
            <v>0</v>
          </cell>
          <cell r="Y266">
            <v>0</v>
          </cell>
          <cell r="Z266">
            <v>0</v>
          </cell>
          <cell r="AA266">
            <v>0</v>
          </cell>
          <cell r="AB266">
            <v>0</v>
          </cell>
          <cell r="AC266">
            <v>0</v>
          </cell>
          <cell r="AD266">
            <v>0</v>
          </cell>
        </row>
        <row r="267">
          <cell r="I267">
            <v>0</v>
          </cell>
          <cell r="J267">
            <v>0</v>
          </cell>
          <cell r="Y267">
            <v>0</v>
          </cell>
          <cell r="Z267">
            <v>0</v>
          </cell>
          <cell r="AA267">
            <v>0</v>
          </cell>
          <cell r="AB267">
            <v>0</v>
          </cell>
          <cell r="AC267">
            <v>0</v>
          </cell>
          <cell r="AD267">
            <v>0</v>
          </cell>
        </row>
        <row r="268">
          <cell r="I268">
            <v>0</v>
          </cell>
          <cell r="J268">
            <v>0</v>
          </cell>
          <cell r="P268">
            <v>0</v>
          </cell>
          <cell r="Q268">
            <v>0</v>
          </cell>
          <cell r="Y268">
            <v>0</v>
          </cell>
          <cell r="Z268">
            <v>0</v>
          </cell>
          <cell r="AA268">
            <v>0</v>
          </cell>
          <cell r="AB268">
            <v>0</v>
          </cell>
          <cell r="AC268">
            <v>0</v>
          </cell>
          <cell r="AD268">
            <v>0</v>
          </cell>
        </row>
        <row r="269">
          <cell r="I269">
            <v>0</v>
          </cell>
          <cell r="J269">
            <v>0</v>
          </cell>
          <cell r="P269">
            <v>0</v>
          </cell>
          <cell r="Q269">
            <v>0</v>
          </cell>
          <cell r="Y269">
            <v>0</v>
          </cell>
          <cell r="Z269">
            <v>0</v>
          </cell>
          <cell r="AA269">
            <v>0</v>
          </cell>
          <cell r="AB269">
            <v>0</v>
          </cell>
          <cell r="AC269">
            <v>0</v>
          </cell>
          <cell r="AD269">
            <v>0</v>
          </cell>
        </row>
        <row r="270">
          <cell r="I270" t="str">
            <v>N_22-1303</v>
          </cell>
          <cell r="J270">
            <v>0</v>
          </cell>
          <cell r="K270" t="str">
            <v>Калининградская область</v>
          </cell>
          <cell r="L270" t="str">
            <v>П</v>
          </cell>
          <cell r="M270" t="str">
            <v>П</v>
          </cell>
          <cell r="N270">
            <v>5.3520000000000003</v>
          </cell>
          <cell r="O270">
            <v>0.2</v>
          </cell>
          <cell r="P270">
            <v>0</v>
          </cell>
          <cell r="Q270">
            <v>0</v>
          </cell>
          <cell r="R270">
            <v>2024</v>
          </cell>
          <cell r="S270">
            <v>2025</v>
          </cell>
          <cell r="T270">
            <v>2026</v>
          </cell>
          <cell r="W270" t="str">
            <v>нд</v>
          </cell>
          <cell r="X270" t="str">
            <v>нд</v>
          </cell>
          <cell r="Y270">
            <v>3.4499999999999999E-3</v>
          </cell>
          <cell r="Z270">
            <v>0</v>
          </cell>
          <cell r="AA270">
            <v>0</v>
          </cell>
          <cell r="AB270">
            <v>0</v>
          </cell>
          <cell r="AC270">
            <v>3.4499999999999999E-3</v>
          </cell>
          <cell r="AD270">
            <v>0.30668331999999998</v>
          </cell>
          <cell r="AE270">
            <v>23.774414149999998</v>
          </cell>
          <cell r="AF270">
            <v>52.454970257774164</v>
          </cell>
        </row>
        <row r="271">
          <cell r="I271" t="str">
            <v>N_22-1308</v>
          </cell>
          <cell r="J271">
            <v>0</v>
          </cell>
          <cell r="K271" t="str">
            <v>Калининградская область</v>
          </cell>
          <cell r="L271" t="str">
            <v>П</v>
          </cell>
          <cell r="M271" t="str">
            <v>П</v>
          </cell>
          <cell r="N271">
            <v>1.589</v>
          </cell>
          <cell r="O271">
            <v>0</v>
          </cell>
          <cell r="P271">
            <v>0</v>
          </cell>
          <cell r="Q271">
            <v>0</v>
          </cell>
          <cell r="R271">
            <v>2024</v>
          </cell>
          <cell r="S271">
            <v>2024</v>
          </cell>
          <cell r="T271">
            <v>2025</v>
          </cell>
          <cell r="W271" t="str">
            <v>нд</v>
          </cell>
          <cell r="X271" t="str">
            <v>нд</v>
          </cell>
          <cell r="Y271">
            <v>0</v>
          </cell>
          <cell r="Z271">
            <v>0</v>
          </cell>
          <cell r="AA271">
            <v>0</v>
          </cell>
          <cell r="AB271">
            <v>0</v>
          </cell>
          <cell r="AC271">
            <v>0</v>
          </cell>
          <cell r="AD271">
            <v>0</v>
          </cell>
          <cell r="AE271">
            <v>5.4896030600000003</v>
          </cell>
          <cell r="AF271">
            <v>10.833212071826992</v>
          </cell>
        </row>
        <row r="272">
          <cell r="I272" t="str">
            <v>N_22-1313</v>
          </cell>
          <cell r="J272">
            <v>0</v>
          </cell>
          <cell r="K272" t="str">
            <v>Калининградская область</v>
          </cell>
          <cell r="L272" t="str">
            <v>П</v>
          </cell>
          <cell r="M272" t="str">
            <v>П</v>
          </cell>
          <cell r="N272">
            <v>0.97199999999999998</v>
          </cell>
          <cell r="O272">
            <v>0.65</v>
          </cell>
          <cell r="P272">
            <v>0</v>
          </cell>
          <cell r="Q272">
            <v>0</v>
          </cell>
          <cell r="R272">
            <v>2024</v>
          </cell>
          <cell r="S272">
            <v>2025</v>
          </cell>
          <cell r="T272">
            <v>2026</v>
          </cell>
          <cell r="W272" t="str">
            <v>нд</v>
          </cell>
          <cell r="X272" t="str">
            <v>нд</v>
          </cell>
          <cell r="Y272">
            <v>0</v>
          </cell>
          <cell r="Z272">
            <v>0</v>
          </cell>
          <cell r="AA272">
            <v>0</v>
          </cell>
          <cell r="AB272">
            <v>0</v>
          </cell>
          <cell r="AC272">
            <v>0</v>
          </cell>
          <cell r="AD272">
            <v>0</v>
          </cell>
          <cell r="AE272">
            <v>16.044621979999999</v>
          </cell>
          <cell r="AF272">
            <v>31.229769274413655</v>
          </cell>
        </row>
        <row r="273">
          <cell r="I273" t="str">
            <v>N_22-1316</v>
          </cell>
          <cell r="J273">
            <v>0</v>
          </cell>
          <cell r="K273" t="str">
            <v>Калининградская область</v>
          </cell>
          <cell r="L273" t="str">
            <v>П</v>
          </cell>
          <cell r="M273" t="str">
            <v>П</v>
          </cell>
          <cell r="N273">
            <v>2.206</v>
          </cell>
          <cell r="O273">
            <v>0.4</v>
          </cell>
          <cell r="R273">
            <v>2024</v>
          </cell>
          <cell r="S273">
            <v>2025</v>
          </cell>
          <cell r="T273">
            <v>2026</v>
          </cell>
          <cell r="W273" t="str">
            <v>нд</v>
          </cell>
          <cell r="X273" t="str">
            <v>нд</v>
          </cell>
          <cell r="Y273">
            <v>0</v>
          </cell>
          <cell r="Z273">
            <v>0.30444084999999999</v>
          </cell>
          <cell r="AA273">
            <v>0</v>
          </cell>
          <cell r="AB273">
            <v>0</v>
          </cell>
          <cell r="AC273">
            <v>0</v>
          </cell>
          <cell r="AD273">
            <v>0.30444084999999999</v>
          </cell>
          <cell r="AE273">
            <v>17.741209749999999</v>
          </cell>
          <cell r="AF273">
            <v>33.305387768750052</v>
          </cell>
        </row>
        <row r="274">
          <cell r="I274" t="str">
            <v>N_22-1330</v>
          </cell>
          <cell r="J274">
            <v>0</v>
          </cell>
          <cell r="K274" t="str">
            <v>Калининградская область</v>
          </cell>
          <cell r="L274" t="str">
            <v>П</v>
          </cell>
          <cell r="M274" t="str">
            <v>П</v>
          </cell>
          <cell r="N274">
            <v>2.4939999999999998</v>
          </cell>
          <cell r="O274">
            <v>0.4</v>
          </cell>
          <cell r="R274">
            <v>2024</v>
          </cell>
          <cell r="S274">
            <v>2025</v>
          </cell>
          <cell r="T274">
            <v>2026</v>
          </cell>
          <cell r="W274" t="str">
            <v>нд</v>
          </cell>
          <cell r="X274" t="str">
            <v>нд</v>
          </cell>
          <cell r="Y274">
            <v>0</v>
          </cell>
          <cell r="Z274">
            <v>0.24298023999999999</v>
          </cell>
          <cell r="AA274">
            <v>0</v>
          </cell>
          <cell r="AB274">
            <v>0</v>
          </cell>
          <cell r="AC274">
            <v>0</v>
          </cell>
          <cell r="AD274">
            <v>0.24298023999999999</v>
          </cell>
          <cell r="AE274">
            <v>18.644191030000002</v>
          </cell>
          <cell r="AF274">
            <v>38.355307163905728</v>
          </cell>
        </row>
        <row r="275">
          <cell r="I275" t="str">
            <v>N_22-1334</v>
          </cell>
          <cell r="J275">
            <v>0</v>
          </cell>
          <cell r="K275" t="str">
            <v>Калининградская область</v>
          </cell>
          <cell r="L275" t="str">
            <v>П</v>
          </cell>
          <cell r="M275" t="str">
            <v>П</v>
          </cell>
          <cell r="N275">
            <v>1.23</v>
          </cell>
          <cell r="O275">
            <v>0.16</v>
          </cell>
          <cell r="R275">
            <v>2024</v>
          </cell>
          <cell r="S275">
            <v>2025</v>
          </cell>
          <cell r="T275">
            <v>2025</v>
          </cell>
          <cell r="W275" t="str">
            <v>нд</v>
          </cell>
          <cell r="X275" t="str">
            <v>нд</v>
          </cell>
          <cell r="Y275">
            <v>5.9090739999999996E-2</v>
          </cell>
          <cell r="Z275">
            <v>0</v>
          </cell>
          <cell r="AA275">
            <v>0</v>
          </cell>
          <cell r="AB275">
            <v>0</v>
          </cell>
          <cell r="AC275">
            <v>5.9090739999999996E-2</v>
          </cell>
          <cell r="AD275">
            <v>5.9090739999999996E-2</v>
          </cell>
          <cell r="AE275">
            <v>7.0995962500000003</v>
          </cell>
          <cell r="AF275">
            <v>10.912857696008039</v>
          </cell>
        </row>
        <row r="276">
          <cell r="I276" t="str">
            <v>N_22-1335</v>
          </cell>
          <cell r="J276">
            <v>0</v>
          </cell>
          <cell r="K276" t="str">
            <v>Калининградская область</v>
          </cell>
          <cell r="L276" t="str">
            <v>П</v>
          </cell>
          <cell r="M276" t="str">
            <v>П</v>
          </cell>
          <cell r="N276">
            <v>1.5620000000000001</v>
          </cell>
          <cell r="O276">
            <v>0.25</v>
          </cell>
          <cell r="R276">
            <v>2024</v>
          </cell>
          <cell r="S276">
            <v>2025</v>
          </cell>
          <cell r="T276">
            <v>2026</v>
          </cell>
          <cell r="W276" t="str">
            <v>нд</v>
          </cell>
          <cell r="X276" t="str">
            <v>нд</v>
          </cell>
          <cell r="Y276">
            <v>0</v>
          </cell>
          <cell r="Z276">
            <v>0.21291684</v>
          </cell>
          <cell r="AA276">
            <v>0</v>
          </cell>
          <cell r="AB276">
            <v>0</v>
          </cell>
          <cell r="AC276">
            <v>0</v>
          </cell>
          <cell r="AD276">
            <v>0.21291684</v>
          </cell>
          <cell r="AE276">
            <v>12.247082560000001</v>
          </cell>
          <cell r="AF276">
            <v>28.366358539765386</v>
          </cell>
        </row>
        <row r="277">
          <cell r="I277" t="str">
            <v>N_22-1263</v>
          </cell>
          <cell r="J277">
            <v>0</v>
          </cell>
          <cell r="K277" t="str">
            <v>Калининградская область</v>
          </cell>
          <cell r="L277" t="str">
            <v>П</v>
          </cell>
          <cell r="N277">
            <v>3.4550000000000001</v>
          </cell>
          <cell r="R277">
            <v>2025</v>
          </cell>
          <cell r="S277">
            <v>2026</v>
          </cell>
          <cell r="T277">
            <v>2027</v>
          </cell>
          <cell r="W277" t="str">
            <v>нд</v>
          </cell>
          <cell r="X277" t="str">
            <v>нд</v>
          </cell>
          <cell r="Y277">
            <v>0</v>
          </cell>
          <cell r="Z277">
            <v>0</v>
          </cell>
          <cell r="AC277">
            <v>0</v>
          </cell>
          <cell r="AD277">
            <v>0</v>
          </cell>
          <cell r="AE277">
            <v>25.530254830000001</v>
          </cell>
          <cell r="AF277">
            <v>50.683977246355475</v>
          </cell>
        </row>
        <row r="278">
          <cell r="I278" t="str">
            <v>N_22-1266</v>
          </cell>
          <cell r="K278" t="str">
            <v>Калининградская область</v>
          </cell>
          <cell r="L278" t="str">
            <v>П</v>
          </cell>
          <cell r="N278">
            <v>2.2000000000000002</v>
          </cell>
          <cell r="R278">
            <v>2025</v>
          </cell>
          <cell r="S278">
            <v>2026</v>
          </cell>
          <cell r="T278">
            <v>2026</v>
          </cell>
          <cell r="W278" t="str">
            <v>нд</v>
          </cell>
          <cell r="X278" t="str">
            <v>нд</v>
          </cell>
          <cell r="Y278">
            <v>0</v>
          </cell>
          <cell r="Z278">
            <v>0</v>
          </cell>
          <cell r="AC278">
            <v>0</v>
          </cell>
          <cell r="AD278">
            <v>0</v>
          </cell>
          <cell r="AE278">
            <v>14.54004926</v>
          </cell>
          <cell r="AF278">
            <v>32.637444107258098</v>
          </cell>
        </row>
        <row r="279">
          <cell r="I279" t="str">
            <v>N_22-1267</v>
          </cell>
          <cell r="K279" t="str">
            <v>Калининградская область</v>
          </cell>
          <cell r="L279" t="str">
            <v>П</v>
          </cell>
          <cell r="N279">
            <v>6.8</v>
          </cell>
          <cell r="R279">
            <v>2025</v>
          </cell>
          <cell r="S279">
            <v>2026</v>
          </cell>
          <cell r="T279">
            <v>2027</v>
          </cell>
          <cell r="W279" t="str">
            <v>нд</v>
          </cell>
          <cell r="X279" t="str">
            <v>нд</v>
          </cell>
          <cell r="Y279">
            <v>0</v>
          </cell>
          <cell r="Z279">
            <v>0</v>
          </cell>
          <cell r="AC279">
            <v>0</v>
          </cell>
          <cell r="AD279">
            <v>0</v>
          </cell>
          <cell r="AE279">
            <v>40.22254478</v>
          </cell>
          <cell r="AF279">
            <v>100.39103340653273</v>
          </cell>
        </row>
        <row r="280">
          <cell r="I280" t="str">
            <v>N_22-1268</v>
          </cell>
          <cell r="K280" t="str">
            <v>Калининградская область</v>
          </cell>
          <cell r="L280" t="str">
            <v>П</v>
          </cell>
          <cell r="N280">
            <v>6.7</v>
          </cell>
          <cell r="R280">
            <v>2025</v>
          </cell>
          <cell r="S280">
            <v>2026</v>
          </cell>
          <cell r="T280">
            <v>2027</v>
          </cell>
          <cell r="U280" t="str">
            <v>нд</v>
          </cell>
          <cell r="V280" t="str">
            <v>нд</v>
          </cell>
          <cell r="W280" t="str">
            <v>нд</v>
          </cell>
          <cell r="X280" t="str">
            <v>нд</v>
          </cell>
          <cell r="Y280">
            <v>0</v>
          </cell>
          <cell r="Z280">
            <v>0</v>
          </cell>
          <cell r="AC280">
            <v>0</v>
          </cell>
          <cell r="AD280">
            <v>0</v>
          </cell>
          <cell r="AE280">
            <v>50.937112990000003</v>
          </cell>
          <cell r="AF280">
            <v>85.973186493275378</v>
          </cell>
        </row>
        <row r="281">
          <cell r="I281" t="str">
            <v>N_22-1317</v>
          </cell>
          <cell r="K281" t="str">
            <v>Калининградская область</v>
          </cell>
          <cell r="L281" t="str">
            <v>П</v>
          </cell>
          <cell r="N281">
            <v>2.8009999999999997</v>
          </cell>
          <cell r="O281">
            <v>0.25</v>
          </cell>
          <cell r="R281">
            <v>2025</v>
          </cell>
          <cell r="S281">
            <v>2026</v>
          </cell>
          <cell r="T281">
            <v>2027</v>
          </cell>
          <cell r="W281" t="str">
            <v>нд</v>
          </cell>
          <cell r="X281" t="str">
            <v>нд</v>
          </cell>
          <cell r="Y281">
            <v>0</v>
          </cell>
          <cell r="Z281">
            <v>0</v>
          </cell>
          <cell r="AC281">
            <v>0</v>
          </cell>
          <cell r="AD281">
            <v>0</v>
          </cell>
          <cell r="AE281">
            <v>13.92988871</v>
          </cell>
          <cell r="AF281">
            <v>24.504379985996817</v>
          </cell>
        </row>
        <row r="282">
          <cell r="I282" t="str">
            <v>N_22-1294</v>
          </cell>
          <cell r="J282">
            <v>0</v>
          </cell>
          <cell r="K282" t="str">
            <v>Калининградская область</v>
          </cell>
          <cell r="L282" t="str">
            <v>П</v>
          </cell>
          <cell r="M282" t="str">
            <v>С</v>
          </cell>
          <cell r="N282">
            <v>0.19</v>
          </cell>
          <cell r="O282">
            <v>0</v>
          </cell>
          <cell r="P282">
            <v>0</v>
          </cell>
          <cell r="Q282">
            <v>0</v>
          </cell>
          <cell r="R282">
            <v>2024</v>
          </cell>
          <cell r="S282">
            <v>2025</v>
          </cell>
          <cell r="T282">
            <v>2025</v>
          </cell>
          <cell r="W282" t="str">
            <v>нд</v>
          </cell>
          <cell r="X282" t="str">
            <v>нд</v>
          </cell>
          <cell r="Y282">
            <v>0</v>
          </cell>
          <cell r="Z282">
            <v>1.26E-2</v>
          </cell>
          <cell r="AA282">
            <v>0</v>
          </cell>
          <cell r="AB282">
            <v>0</v>
          </cell>
          <cell r="AC282">
            <v>0</v>
          </cell>
          <cell r="AD282">
            <v>0.19716794000000001</v>
          </cell>
          <cell r="AE282">
            <v>0.52086710000000003</v>
          </cell>
          <cell r="AF282">
            <v>1.2975347500121615</v>
          </cell>
        </row>
        <row r="283">
          <cell r="I283">
            <v>0</v>
          </cell>
          <cell r="J283">
            <v>0</v>
          </cell>
          <cell r="Y283">
            <v>0</v>
          </cell>
          <cell r="Z283">
            <v>0</v>
          </cell>
          <cell r="AA283">
            <v>0</v>
          </cell>
          <cell r="AB283">
            <v>0</v>
          </cell>
          <cell r="AC283">
            <v>0</v>
          </cell>
          <cell r="AD283">
            <v>0</v>
          </cell>
        </row>
        <row r="284">
          <cell r="I284">
            <v>0</v>
          </cell>
          <cell r="J284">
            <v>0</v>
          </cell>
          <cell r="Y284">
            <v>0</v>
          </cell>
          <cell r="Z284">
            <v>0</v>
          </cell>
          <cell r="AA284">
            <v>0</v>
          </cell>
          <cell r="AB284">
            <v>0</v>
          </cell>
          <cell r="AC284">
            <v>0</v>
          </cell>
          <cell r="AD284">
            <v>0</v>
          </cell>
        </row>
        <row r="285">
          <cell r="I285">
            <v>0</v>
          </cell>
          <cell r="J285">
            <v>0</v>
          </cell>
          <cell r="Y285">
            <v>0</v>
          </cell>
          <cell r="Z285">
            <v>0</v>
          </cell>
          <cell r="AA285">
            <v>0</v>
          </cell>
          <cell r="AB285">
            <v>0</v>
          </cell>
          <cell r="AC285">
            <v>0</v>
          </cell>
          <cell r="AD285">
            <v>0</v>
          </cell>
        </row>
        <row r="286">
          <cell r="I286">
            <v>0</v>
          </cell>
          <cell r="J286">
            <v>0</v>
          </cell>
          <cell r="Y286">
            <v>0</v>
          </cell>
          <cell r="Z286">
            <v>0</v>
          </cell>
          <cell r="AA286">
            <v>0</v>
          </cell>
          <cell r="AB286">
            <v>0</v>
          </cell>
          <cell r="AC286">
            <v>0</v>
          </cell>
          <cell r="AD286">
            <v>0</v>
          </cell>
        </row>
        <row r="287">
          <cell r="I287">
            <v>0</v>
          </cell>
          <cell r="Y287">
            <v>0</v>
          </cell>
          <cell r="Z287">
            <v>0</v>
          </cell>
          <cell r="AC287">
            <v>0</v>
          </cell>
          <cell r="AD287">
            <v>0</v>
          </cell>
        </row>
        <row r="288">
          <cell r="I288">
            <v>0</v>
          </cell>
          <cell r="J288">
            <v>0</v>
          </cell>
          <cell r="Y288">
            <v>0</v>
          </cell>
          <cell r="Z288">
            <v>0</v>
          </cell>
          <cell r="AA288">
            <v>0</v>
          </cell>
          <cell r="AB288">
            <v>0</v>
          </cell>
          <cell r="AC288">
            <v>0</v>
          </cell>
          <cell r="AD288">
            <v>0</v>
          </cell>
        </row>
        <row r="289">
          <cell r="I289">
            <v>0</v>
          </cell>
          <cell r="J289">
            <v>0</v>
          </cell>
          <cell r="Y289">
            <v>0</v>
          </cell>
          <cell r="Z289">
            <v>0</v>
          </cell>
          <cell r="AA289">
            <v>0</v>
          </cell>
          <cell r="AB289">
            <v>0</v>
          </cell>
          <cell r="AC289">
            <v>0</v>
          </cell>
          <cell r="AD289">
            <v>0</v>
          </cell>
        </row>
        <row r="290">
          <cell r="I290">
            <v>0</v>
          </cell>
          <cell r="J290">
            <v>0</v>
          </cell>
          <cell r="Y290">
            <v>0</v>
          </cell>
          <cell r="Z290">
            <v>0</v>
          </cell>
          <cell r="AA290">
            <v>0</v>
          </cell>
          <cell r="AB290">
            <v>0</v>
          </cell>
          <cell r="AC290">
            <v>0</v>
          </cell>
          <cell r="AD290">
            <v>0</v>
          </cell>
        </row>
        <row r="291">
          <cell r="I291" t="str">
            <v>O_21-0143</v>
          </cell>
          <cell r="J291">
            <v>0</v>
          </cell>
          <cell r="K291" t="str">
            <v>Калининградская область</v>
          </cell>
          <cell r="M291" t="str">
            <v>C</v>
          </cell>
          <cell r="N291">
            <v>3.3290000000000002</v>
          </cell>
          <cell r="O291">
            <v>0.25</v>
          </cell>
          <cell r="R291">
            <v>2024</v>
          </cell>
          <cell r="S291">
            <v>2025</v>
          </cell>
          <cell r="T291">
            <v>2025</v>
          </cell>
          <cell r="W291">
            <v>44.104100000000003</v>
          </cell>
          <cell r="Y291">
            <v>0.8559417720000001</v>
          </cell>
          <cell r="Z291">
            <v>0</v>
          </cell>
          <cell r="AA291">
            <v>0</v>
          </cell>
          <cell r="AB291">
            <v>0</v>
          </cell>
          <cell r="AC291">
            <v>0.7132848100000001</v>
          </cell>
          <cell r="AD291">
            <v>0.7132848100000001</v>
          </cell>
          <cell r="AE291">
            <v>44.104100000000003</v>
          </cell>
          <cell r="AF291" t="str">
            <v>нд</v>
          </cell>
        </row>
        <row r="292">
          <cell r="I292" t="str">
            <v>O_24-0982</v>
          </cell>
          <cell r="J292">
            <v>0</v>
          </cell>
          <cell r="K292" t="str">
            <v>Калининградская область</v>
          </cell>
          <cell r="M292" t="str">
            <v>З</v>
          </cell>
          <cell r="N292">
            <v>0.23799999999999999</v>
          </cell>
          <cell r="R292">
            <v>2024</v>
          </cell>
          <cell r="S292">
            <v>2025</v>
          </cell>
          <cell r="T292">
            <v>2025</v>
          </cell>
          <cell r="W292">
            <v>4.0625068999999998</v>
          </cell>
          <cell r="Y292">
            <v>0.24919861200000001</v>
          </cell>
          <cell r="Z292">
            <v>4.0625069040000001</v>
          </cell>
          <cell r="AA292">
            <v>0</v>
          </cell>
          <cell r="AB292">
            <v>0</v>
          </cell>
          <cell r="AC292">
            <v>0.20766551</v>
          </cell>
          <cell r="AD292">
            <v>0</v>
          </cell>
          <cell r="AE292">
            <v>4.0625068999999998</v>
          </cell>
          <cell r="AF292">
            <v>14.841283362533035</v>
          </cell>
        </row>
        <row r="293">
          <cell r="I293" t="str">
            <v>O_23-1452</v>
          </cell>
          <cell r="J293">
            <v>0</v>
          </cell>
          <cell r="K293" t="str">
            <v>Калининградская область</v>
          </cell>
          <cell r="M293" t="str">
            <v>З</v>
          </cell>
          <cell r="N293">
            <v>0.57099999999999995</v>
          </cell>
          <cell r="R293">
            <v>2024</v>
          </cell>
          <cell r="S293">
            <v>2025</v>
          </cell>
          <cell r="T293">
            <v>2025</v>
          </cell>
          <cell r="W293">
            <v>7.3889367400000001</v>
          </cell>
          <cell r="Y293">
            <v>0</v>
          </cell>
          <cell r="Z293">
            <v>7.1389367399999992</v>
          </cell>
          <cell r="AA293">
            <v>0</v>
          </cell>
          <cell r="AB293">
            <v>0</v>
          </cell>
          <cell r="AC293">
            <v>0.25</v>
          </cell>
          <cell r="AD293">
            <v>0</v>
          </cell>
          <cell r="AE293">
            <v>7.3889367400000001</v>
          </cell>
          <cell r="AF293">
            <v>28.496118614352589</v>
          </cell>
        </row>
        <row r="294">
          <cell r="I294" t="str">
            <v>O_23-0838</v>
          </cell>
          <cell r="J294">
            <v>0</v>
          </cell>
          <cell r="K294" t="str">
            <v>Калининградская область</v>
          </cell>
          <cell r="M294" t="str">
            <v>С</v>
          </cell>
          <cell r="R294">
            <v>2024</v>
          </cell>
          <cell r="S294">
            <v>2025</v>
          </cell>
          <cell r="T294">
            <v>2025</v>
          </cell>
          <cell r="W294">
            <v>0.30612</v>
          </cell>
          <cell r="Y294">
            <v>0</v>
          </cell>
          <cell r="Z294">
            <v>0</v>
          </cell>
          <cell r="AA294">
            <v>0</v>
          </cell>
          <cell r="AB294">
            <v>0</v>
          </cell>
          <cell r="AC294">
            <v>2.2094099999999998E-3</v>
          </cell>
          <cell r="AD294">
            <v>2.2094099999999998E-3</v>
          </cell>
          <cell r="AE294">
            <v>0.30612</v>
          </cell>
          <cell r="AF294" t="str">
            <v>нд</v>
          </cell>
        </row>
        <row r="295">
          <cell r="I295" t="str">
            <v>N_23-1664</v>
          </cell>
          <cell r="J295">
            <v>0</v>
          </cell>
          <cell r="K295" t="str">
            <v>Калининградская область</v>
          </cell>
          <cell r="M295" t="str">
            <v>С</v>
          </cell>
          <cell r="N295">
            <v>0.06</v>
          </cell>
          <cell r="R295">
            <v>2023</v>
          </cell>
          <cell r="S295">
            <v>2024</v>
          </cell>
          <cell r="T295">
            <v>2024</v>
          </cell>
          <cell r="W295">
            <v>0.48137758944220799</v>
          </cell>
          <cell r="X295" t="str">
            <v>нд</v>
          </cell>
          <cell r="Y295">
            <v>0</v>
          </cell>
          <cell r="Z295">
            <v>0</v>
          </cell>
          <cell r="AC295">
            <v>0.10265966</v>
          </cell>
          <cell r="AD295">
            <v>0.10265966</v>
          </cell>
          <cell r="AE295">
            <v>0.48137758944220799</v>
          </cell>
          <cell r="AF295" t="str">
            <v>нд</v>
          </cell>
        </row>
        <row r="296">
          <cell r="I296" t="str">
            <v>N_23-0688</v>
          </cell>
          <cell r="J296">
            <v>0</v>
          </cell>
          <cell r="K296" t="str">
            <v>Калининградская область</v>
          </cell>
          <cell r="M296" t="str">
            <v>С</v>
          </cell>
          <cell r="R296">
            <v>2023</v>
          </cell>
          <cell r="S296">
            <v>2024</v>
          </cell>
          <cell r="T296">
            <v>2024</v>
          </cell>
          <cell r="W296">
            <v>0.16935866134070399</v>
          </cell>
          <cell r="X296" t="str">
            <v>нд</v>
          </cell>
          <cell r="Y296">
            <v>0</v>
          </cell>
          <cell r="Z296">
            <v>0</v>
          </cell>
          <cell r="AC296">
            <v>1.576224E-2</v>
          </cell>
          <cell r="AD296">
            <v>1.576224E-2</v>
          </cell>
          <cell r="AE296">
            <v>0.16935866134070399</v>
          </cell>
          <cell r="AF296" t="str">
            <v>нд</v>
          </cell>
        </row>
        <row r="297">
          <cell r="I297" t="str">
            <v>N_22-1218</v>
          </cell>
          <cell r="J297">
            <v>0</v>
          </cell>
          <cell r="K297" t="str">
            <v>Калининградская область</v>
          </cell>
          <cell r="M297" t="str">
            <v>С</v>
          </cell>
          <cell r="N297">
            <v>0.19600000000000001</v>
          </cell>
          <cell r="R297">
            <v>2023</v>
          </cell>
          <cell r="S297">
            <v>2024</v>
          </cell>
          <cell r="T297">
            <v>2024</v>
          </cell>
          <cell r="W297">
            <v>1.4454899999999999</v>
          </cell>
          <cell r="X297" t="str">
            <v>нд</v>
          </cell>
          <cell r="Y297">
            <v>0</v>
          </cell>
          <cell r="Z297">
            <v>0</v>
          </cell>
          <cell r="AB297">
            <v>0</v>
          </cell>
          <cell r="AC297">
            <v>4.7287610000000001E-2</v>
          </cell>
          <cell r="AD297">
            <v>4.7287610000000001E-2</v>
          </cell>
          <cell r="AE297">
            <v>1.4454899999999999</v>
          </cell>
          <cell r="AF297" t="str">
            <v>нд</v>
          </cell>
        </row>
        <row r="298">
          <cell r="I298" t="str">
            <v>N_23-0710</v>
          </cell>
          <cell r="J298">
            <v>0</v>
          </cell>
          <cell r="K298" t="str">
            <v>Калининградская область</v>
          </cell>
          <cell r="M298" t="str">
            <v>П</v>
          </cell>
          <cell r="N298">
            <v>0.184</v>
          </cell>
          <cell r="R298">
            <v>2023</v>
          </cell>
          <cell r="S298">
            <v>2024</v>
          </cell>
          <cell r="T298">
            <v>2025</v>
          </cell>
          <cell r="W298">
            <v>1.2899058300000001</v>
          </cell>
          <cell r="X298" t="str">
            <v>нд</v>
          </cell>
          <cell r="Y298">
            <v>1.173677796</v>
          </cell>
          <cell r="Z298">
            <v>0</v>
          </cell>
          <cell r="AA298">
            <v>0</v>
          </cell>
          <cell r="AB298">
            <v>0</v>
          </cell>
          <cell r="AC298">
            <v>0</v>
          </cell>
          <cell r="AD298">
            <v>0</v>
          </cell>
          <cell r="AE298">
            <v>1.2899058300000001</v>
          </cell>
          <cell r="AF298">
            <v>1.9003562389739912</v>
          </cell>
        </row>
        <row r="299">
          <cell r="I299" t="str">
            <v>N_22-1237</v>
          </cell>
          <cell r="J299">
            <v>0</v>
          </cell>
          <cell r="K299" t="str">
            <v>Калининградская область</v>
          </cell>
          <cell r="M299" t="str">
            <v>С</v>
          </cell>
          <cell r="N299">
            <v>0.11600000000000001</v>
          </cell>
          <cell r="R299">
            <v>2023</v>
          </cell>
          <cell r="S299">
            <v>2024</v>
          </cell>
          <cell r="T299">
            <v>2024</v>
          </cell>
          <cell r="W299">
            <v>2.6217899999999998</v>
          </cell>
          <cell r="X299" t="str">
            <v>нд</v>
          </cell>
          <cell r="Y299">
            <v>0</v>
          </cell>
          <cell r="Z299">
            <v>0</v>
          </cell>
          <cell r="AA299">
            <v>0</v>
          </cell>
          <cell r="AB299">
            <v>0</v>
          </cell>
          <cell r="AC299">
            <v>4.7128879999999998E-2</v>
          </cell>
          <cell r="AD299">
            <v>4.7128879999999998E-2</v>
          </cell>
          <cell r="AE299">
            <v>2.6217899999999998</v>
          </cell>
          <cell r="AF299" t="str">
            <v>нд</v>
          </cell>
        </row>
        <row r="300">
          <cell r="I300" t="str">
            <v>N_23-1448</v>
          </cell>
          <cell r="J300">
            <v>0</v>
          </cell>
          <cell r="K300" t="str">
            <v>Калининградская область</v>
          </cell>
          <cell r="M300" t="str">
            <v>П</v>
          </cell>
          <cell r="N300">
            <v>7.0000000000000007E-2</v>
          </cell>
          <cell r="R300">
            <v>2023</v>
          </cell>
          <cell r="S300">
            <v>2024</v>
          </cell>
          <cell r="T300">
            <v>2024</v>
          </cell>
          <cell r="W300">
            <v>0.30117824134679994</v>
          </cell>
          <cell r="X300" t="str">
            <v>нд</v>
          </cell>
          <cell r="Y300">
            <v>0</v>
          </cell>
          <cell r="Z300">
            <v>0</v>
          </cell>
          <cell r="AA300">
            <v>0</v>
          </cell>
          <cell r="AB300">
            <v>0</v>
          </cell>
          <cell r="AC300">
            <v>1.6500000000000001E-2</v>
          </cell>
          <cell r="AD300">
            <v>1.6500000000000001E-2</v>
          </cell>
          <cell r="AE300">
            <v>0.30117824134679994</v>
          </cell>
          <cell r="AF300" t="str">
            <v>нд</v>
          </cell>
        </row>
        <row r="301">
          <cell r="I301" t="str">
            <v>N_22-0495</v>
          </cell>
          <cell r="J301">
            <v>0</v>
          </cell>
          <cell r="K301" t="str">
            <v>Калининградская область</v>
          </cell>
          <cell r="M301" t="str">
            <v>С</v>
          </cell>
          <cell r="N301">
            <v>0.36</v>
          </cell>
          <cell r="R301">
            <v>2023</v>
          </cell>
          <cell r="S301">
            <v>2025</v>
          </cell>
          <cell r="T301">
            <v>2025</v>
          </cell>
          <cell r="W301">
            <v>2.07084</v>
          </cell>
          <cell r="X301" t="str">
            <v>нд</v>
          </cell>
          <cell r="Y301">
            <v>0</v>
          </cell>
          <cell r="Z301">
            <v>0</v>
          </cell>
          <cell r="AA301">
            <v>0</v>
          </cell>
          <cell r="AB301">
            <v>0</v>
          </cell>
          <cell r="AC301">
            <v>1.56187616</v>
          </cell>
          <cell r="AD301">
            <v>1.56187616</v>
          </cell>
          <cell r="AE301">
            <v>2.07084</v>
          </cell>
          <cell r="AF301" t="str">
            <v>нд</v>
          </cell>
        </row>
        <row r="302">
          <cell r="I302" t="str">
            <v>N_22-1811</v>
          </cell>
          <cell r="J302">
            <v>0</v>
          </cell>
          <cell r="K302" t="str">
            <v>Калининградская область</v>
          </cell>
          <cell r="M302" t="str">
            <v>С</v>
          </cell>
          <cell r="N302">
            <v>0.13</v>
          </cell>
          <cell r="R302">
            <v>2023</v>
          </cell>
          <cell r="S302">
            <v>2025</v>
          </cell>
          <cell r="T302">
            <v>2025</v>
          </cell>
          <cell r="W302">
            <v>48.580289999999998</v>
          </cell>
          <cell r="X302" t="str">
            <v>нд</v>
          </cell>
          <cell r="Y302">
            <v>0</v>
          </cell>
          <cell r="Z302">
            <v>0</v>
          </cell>
          <cell r="AA302">
            <v>0</v>
          </cell>
          <cell r="AB302">
            <v>0</v>
          </cell>
          <cell r="AC302">
            <v>5.6737298899999997</v>
          </cell>
          <cell r="AD302">
            <v>5.6737298899999997</v>
          </cell>
          <cell r="AE302">
            <v>48.580289999999998</v>
          </cell>
          <cell r="AF302" t="str">
            <v>нд</v>
          </cell>
        </row>
        <row r="303">
          <cell r="I303" t="str">
            <v>N_22-1227</v>
          </cell>
          <cell r="J303">
            <v>0</v>
          </cell>
          <cell r="K303" t="str">
            <v>Калининградская область</v>
          </cell>
          <cell r="M303" t="str">
            <v>С</v>
          </cell>
          <cell r="N303">
            <v>0.28799999999999998</v>
          </cell>
          <cell r="R303">
            <v>2023</v>
          </cell>
          <cell r="S303">
            <v>2025</v>
          </cell>
          <cell r="T303">
            <v>2025</v>
          </cell>
          <cell r="W303">
            <v>1.7952399999999999</v>
          </cell>
          <cell r="X303" t="str">
            <v>нд</v>
          </cell>
          <cell r="Y303">
            <v>0</v>
          </cell>
          <cell r="Z303">
            <v>0</v>
          </cell>
          <cell r="AA303">
            <v>0</v>
          </cell>
          <cell r="AB303">
            <v>0</v>
          </cell>
          <cell r="AC303">
            <v>0.46145058999999999</v>
          </cell>
          <cell r="AD303">
            <v>0.46145058999999999</v>
          </cell>
          <cell r="AE303">
            <v>1.7952399999999999</v>
          </cell>
          <cell r="AF303" t="str">
            <v>нд</v>
          </cell>
        </row>
        <row r="304">
          <cell r="I304" t="str">
            <v>O_22-1256</v>
          </cell>
          <cell r="J304">
            <v>0</v>
          </cell>
          <cell r="K304" t="str">
            <v>Калининградская область</v>
          </cell>
          <cell r="L304" t="str">
            <v>С</v>
          </cell>
          <cell r="M304" t="str">
            <v>С</v>
          </cell>
          <cell r="N304">
            <v>9.51</v>
          </cell>
          <cell r="R304">
            <v>2024</v>
          </cell>
          <cell r="S304">
            <v>2024</v>
          </cell>
          <cell r="T304">
            <v>2025</v>
          </cell>
          <cell r="W304">
            <v>198.99564000000001</v>
          </cell>
          <cell r="X304" t="str">
            <v>нд</v>
          </cell>
          <cell r="Y304">
            <v>53.195743437999987</v>
          </cell>
          <cell r="Z304">
            <v>53.195743437999987</v>
          </cell>
          <cell r="AA304">
            <v>0</v>
          </cell>
          <cell r="AB304">
            <v>0</v>
          </cell>
          <cell r="AC304">
            <v>0</v>
          </cell>
          <cell r="AD304">
            <v>0</v>
          </cell>
          <cell r="AE304">
            <v>203.75242108</v>
          </cell>
          <cell r="AF304">
            <v>411.55631652967804</v>
          </cell>
        </row>
        <row r="305">
          <cell r="I305" t="str">
            <v>L_21-0039</v>
          </cell>
          <cell r="J305">
            <v>0</v>
          </cell>
          <cell r="K305" t="str">
            <v>Калининградская область</v>
          </cell>
          <cell r="M305" t="str">
            <v>С</v>
          </cell>
          <cell r="N305">
            <v>6.2E-2</v>
          </cell>
          <cell r="O305">
            <v>0</v>
          </cell>
          <cell r="P305">
            <v>0</v>
          </cell>
          <cell r="Q305">
            <v>0</v>
          </cell>
          <cell r="R305">
            <v>2021</v>
          </cell>
          <cell r="S305">
            <v>2025</v>
          </cell>
          <cell r="T305">
            <v>2025</v>
          </cell>
          <cell r="W305">
            <v>0.22004277</v>
          </cell>
          <cell r="X305" t="str">
            <v>нд</v>
          </cell>
          <cell r="Y305">
            <v>0</v>
          </cell>
          <cell r="Z305">
            <v>0</v>
          </cell>
          <cell r="AA305">
            <v>0</v>
          </cell>
          <cell r="AB305">
            <v>0</v>
          </cell>
          <cell r="AC305">
            <v>0.18351564000000001</v>
          </cell>
          <cell r="AD305">
            <v>0.18351564000000001</v>
          </cell>
          <cell r="AE305">
            <v>0.22004277</v>
          </cell>
          <cell r="AF305">
            <v>0.49948402624621935</v>
          </cell>
        </row>
        <row r="306">
          <cell r="I306" t="str">
            <v>I_18-0127</v>
          </cell>
          <cell r="J306">
            <v>0</v>
          </cell>
          <cell r="K306" t="str">
            <v>Калининградская область</v>
          </cell>
          <cell r="M306" t="str">
            <v>С</v>
          </cell>
          <cell r="N306">
            <v>0.107</v>
          </cell>
          <cell r="O306">
            <v>0</v>
          </cell>
          <cell r="P306">
            <v>0</v>
          </cell>
          <cell r="Q306">
            <v>0</v>
          </cell>
          <cell r="R306">
            <v>2018</v>
          </cell>
          <cell r="S306">
            <v>0</v>
          </cell>
          <cell r="T306">
            <v>0</v>
          </cell>
          <cell r="W306">
            <v>0.31606299999999998</v>
          </cell>
          <cell r="X306" t="str">
            <v>нд</v>
          </cell>
          <cell r="Y306">
            <v>0</v>
          </cell>
          <cell r="Z306">
            <v>0</v>
          </cell>
          <cell r="AA306">
            <v>0</v>
          </cell>
          <cell r="AB306">
            <v>0</v>
          </cell>
          <cell r="AC306">
            <v>8.6465039999999993E-2</v>
          </cell>
          <cell r="AD306">
            <v>8.6465039999999993E-2</v>
          </cell>
          <cell r="AE306">
            <v>0.31606299999999998</v>
          </cell>
          <cell r="AF306" t="str">
            <v>нд</v>
          </cell>
        </row>
        <row r="307">
          <cell r="I307">
            <v>0</v>
          </cell>
          <cell r="J307">
            <v>0</v>
          </cell>
          <cell r="Y307">
            <v>0</v>
          </cell>
          <cell r="Z307">
            <v>0</v>
          </cell>
          <cell r="AA307">
            <v>0</v>
          </cell>
          <cell r="AB307">
            <v>0</v>
          </cell>
          <cell r="AC307">
            <v>0</v>
          </cell>
          <cell r="AD307">
            <v>0</v>
          </cell>
        </row>
        <row r="308">
          <cell r="I308" t="str">
            <v>O_23-0689</v>
          </cell>
          <cell r="J308">
            <v>0</v>
          </cell>
          <cell r="K308" t="str">
            <v>Калининградская область</v>
          </cell>
          <cell r="M308" t="str">
            <v>C</v>
          </cell>
          <cell r="N308">
            <v>6.4000000000000001E-2</v>
          </cell>
          <cell r="R308">
            <v>2024</v>
          </cell>
          <cell r="S308">
            <v>2025</v>
          </cell>
          <cell r="T308">
            <v>2025</v>
          </cell>
          <cell r="W308">
            <v>0.32887</v>
          </cell>
          <cell r="X308" t="str">
            <v>нд</v>
          </cell>
          <cell r="Y308">
            <v>0</v>
          </cell>
          <cell r="Z308">
            <v>0</v>
          </cell>
          <cell r="AA308">
            <v>0</v>
          </cell>
          <cell r="AB308">
            <v>0</v>
          </cell>
          <cell r="AC308">
            <v>3.9143209999999998E-2</v>
          </cell>
          <cell r="AD308">
            <v>3.9143209999999998E-2</v>
          </cell>
          <cell r="AE308">
            <v>0.32887</v>
          </cell>
          <cell r="AF308" t="str">
            <v>нд</v>
          </cell>
        </row>
        <row r="309">
          <cell r="I309" t="str">
            <v>O_22-1810</v>
          </cell>
          <cell r="J309">
            <v>0</v>
          </cell>
          <cell r="K309" t="str">
            <v>Калининградская область</v>
          </cell>
          <cell r="M309" t="str">
            <v>C</v>
          </cell>
          <cell r="N309">
            <v>0.72989999999999999</v>
          </cell>
          <cell r="R309">
            <v>2024</v>
          </cell>
          <cell r="S309">
            <v>2025</v>
          </cell>
          <cell r="T309">
            <v>2024</v>
          </cell>
          <cell r="W309">
            <v>2.2215699999999998</v>
          </cell>
          <cell r="X309" t="str">
            <v>нд</v>
          </cell>
          <cell r="Y309">
            <v>0</v>
          </cell>
          <cell r="Z309">
            <v>0</v>
          </cell>
          <cell r="AA309">
            <v>0</v>
          </cell>
          <cell r="AB309">
            <v>0</v>
          </cell>
          <cell r="AC309">
            <v>6.1742499999999999E-2</v>
          </cell>
          <cell r="AD309">
            <v>6.1742499999999999E-2</v>
          </cell>
          <cell r="AE309">
            <v>2.2215699999999998</v>
          </cell>
          <cell r="AF309" t="str">
            <v>нд</v>
          </cell>
        </row>
        <row r="310">
          <cell r="I310" t="str">
            <v>O_24-0705</v>
          </cell>
          <cell r="M310" t="str">
            <v>П</v>
          </cell>
          <cell r="N310">
            <v>0.11</v>
          </cell>
          <cell r="R310">
            <v>2024</v>
          </cell>
          <cell r="S310">
            <v>2025</v>
          </cell>
          <cell r="T310">
            <v>2025</v>
          </cell>
          <cell r="W310">
            <v>0.6354536287756799</v>
          </cell>
          <cell r="X310" t="str">
            <v>нд</v>
          </cell>
          <cell r="Y310">
            <v>0</v>
          </cell>
          <cell r="Z310">
            <v>0</v>
          </cell>
          <cell r="AC310">
            <v>1.0999999999999999E-2</v>
          </cell>
          <cell r="AD310">
            <v>1.0999999999999999E-2</v>
          </cell>
          <cell r="AE310">
            <v>0.6354536287756799</v>
          </cell>
          <cell r="AF310" t="str">
            <v>нд</v>
          </cell>
        </row>
        <row r="311">
          <cell r="I311" t="str">
            <v>J_19-0403</v>
          </cell>
          <cell r="J311">
            <v>0</v>
          </cell>
          <cell r="K311" t="str">
            <v>Калининградская область</v>
          </cell>
          <cell r="M311" t="str">
            <v>С</v>
          </cell>
          <cell r="N311">
            <v>5.6000000000000001E-2</v>
          </cell>
          <cell r="O311">
            <v>0</v>
          </cell>
          <cell r="P311">
            <v>0</v>
          </cell>
          <cell r="Q311">
            <v>0</v>
          </cell>
          <cell r="R311">
            <v>2019</v>
          </cell>
          <cell r="S311">
            <v>2024</v>
          </cell>
          <cell r="T311">
            <v>2024</v>
          </cell>
          <cell r="W311">
            <v>0.243864</v>
          </cell>
          <cell r="X311" t="str">
            <v>нд</v>
          </cell>
          <cell r="Y311">
            <v>0</v>
          </cell>
          <cell r="Z311">
            <v>0</v>
          </cell>
          <cell r="AA311">
            <v>0</v>
          </cell>
          <cell r="AB311">
            <v>0</v>
          </cell>
          <cell r="AC311">
            <v>0.23819736999999999</v>
          </cell>
          <cell r="AD311">
            <v>0.23819736999999999</v>
          </cell>
          <cell r="AE311">
            <v>0.30777673</v>
          </cell>
          <cell r="AF311">
            <v>0.51</v>
          </cell>
        </row>
        <row r="312">
          <cell r="I312" t="str">
            <v>N_22-1583</v>
          </cell>
          <cell r="J312">
            <v>0</v>
          </cell>
          <cell r="K312" t="str">
            <v>Калининградская область</v>
          </cell>
          <cell r="M312" t="str">
            <v>С</v>
          </cell>
          <cell r="N312">
            <v>0.27900000000000003</v>
          </cell>
          <cell r="R312">
            <v>2023</v>
          </cell>
          <cell r="S312">
            <v>2025</v>
          </cell>
          <cell r="T312">
            <v>2025</v>
          </cell>
          <cell r="W312">
            <v>0.76546999999999998</v>
          </cell>
          <cell r="X312" t="str">
            <v>нд</v>
          </cell>
          <cell r="Y312">
            <v>0</v>
          </cell>
          <cell r="Z312">
            <v>0</v>
          </cell>
          <cell r="AA312">
            <v>0</v>
          </cell>
          <cell r="AB312">
            <v>0</v>
          </cell>
          <cell r="AC312">
            <v>0.47142439000000003</v>
          </cell>
          <cell r="AD312">
            <v>0.47142439000000003</v>
          </cell>
          <cell r="AE312">
            <v>0.76546999999999998</v>
          </cell>
          <cell r="AF312" t="str">
            <v>нд</v>
          </cell>
        </row>
        <row r="313">
          <cell r="I313" t="str">
            <v>N_23-0592</v>
          </cell>
          <cell r="J313">
            <v>0</v>
          </cell>
          <cell r="K313" t="str">
            <v>Калининградская область</v>
          </cell>
          <cell r="M313" t="str">
            <v>З</v>
          </cell>
          <cell r="N313">
            <v>1.0349999999999999</v>
          </cell>
          <cell r="R313">
            <v>2023</v>
          </cell>
          <cell r="S313">
            <v>2025</v>
          </cell>
          <cell r="T313">
            <v>2025</v>
          </cell>
          <cell r="W313">
            <v>11.12242902</v>
          </cell>
          <cell r="X313" t="str">
            <v>нд</v>
          </cell>
          <cell r="Y313">
            <v>10.16277921</v>
          </cell>
          <cell r="Z313">
            <v>6.9909454500000008</v>
          </cell>
          <cell r="AA313">
            <v>0</v>
          </cell>
          <cell r="AB313">
            <v>0</v>
          </cell>
          <cell r="AC313">
            <v>11.006415999999998</v>
          </cell>
          <cell r="AD313">
            <v>0</v>
          </cell>
          <cell r="AE313">
            <v>11.12242902</v>
          </cell>
          <cell r="AF313">
            <v>36.393498580154848</v>
          </cell>
        </row>
        <row r="314">
          <cell r="I314">
            <v>0</v>
          </cell>
          <cell r="J314">
            <v>0</v>
          </cell>
          <cell r="Y314">
            <v>0</v>
          </cell>
          <cell r="Z314">
            <v>0</v>
          </cell>
          <cell r="AA314">
            <v>0</v>
          </cell>
          <cell r="AB314">
            <v>0</v>
          </cell>
          <cell r="AC314">
            <v>0</v>
          </cell>
          <cell r="AD314">
            <v>0</v>
          </cell>
        </row>
        <row r="315">
          <cell r="I315" t="str">
            <v>K_19-1005</v>
          </cell>
          <cell r="J315">
            <v>0</v>
          </cell>
          <cell r="K315" t="str">
            <v>Калининградская область</v>
          </cell>
          <cell r="M315" t="str">
            <v>С</v>
          </cell>
          <cell r="N315">
            <v>0.37200000000000011</v>
          </cell>
          <cell r="O315">
            <v>0</v>
          </cell>
          <cell r="P315">
            <v>0</v>
          </cell>
          <cell r="Q315">
            <v>0</v>
          </cell>
          <cell r="R315">
            <v>2020</v>
          </cell>
          <cell r="S315">
            <v>2025</v>
          </cell>
          <cell r="T315">
            <v>2025</v>
          </cell>
          <cell r="W315">
            <v>5.8140499999999999</v>
          </cell>
          <cell r="X315" t="str">
            <v>нд</v>
          </cell>
          <cell r="Y315">
            <v>0</v>
          </cell>
          <cell r="Z315">
            <v>0</v>
          </cell>
          <cell r="AA315">
            <v>0</v>
          </cell>
          <cell r="AB315">
            <v>0</v>
          </cell>
          <cell r="AC315">
            <v>3.3807324900000002</v>
          </cell>
          <cell r="AD315">
            <v>3.3807324900000002</v>
          </cell>
          <cell r="AE315">
            <v>5.8140499999999999</v>
          </cell>
          <cell r="AF315">
            <v>2.7926949599999999</v>
          </cell>
        </row>
        <row r="316">
          <cell r="I316">
            <v>0</v>
          </cell>
          <cell r="J316">
            <v>0</v>
          </cell>
          <cell r="Y316">
            <v>0</v>
          </cell>
          <cell r="Z316">
            <v>0</v>
          </cell>
          <cell r="AA316">
            <v>0</v>
          </cell>
          <cell r="AB316">
            <v>0</v>
          </cell>
          <cell r="AC316">
            <v>0</v>
          </cell>
          <cell r="AD316">
            <v>0</v>
          </cell>
        </row>
        <row r="317">
          <cell r="I317" t="str">
            <v>K_20-0083</v>
          </cell>
          <cell r="J317">
            <v>0</v>
          </cell>
          <cell r="K317" t="str">
            <v>Калининградская область</v>
          </cell>
          <cell r="M317" t="str">
            <v>С</v>
          </cell>
          <cell r="N317">
            <v>0.16400000000000001</v>
          </cell>
          <cell r="O317">
            <v>0</v>
          </cell>
          <cell r="P317">
            <v>0</v>
          </cell>
          <cell r="Q317">
            <v>0</v>
          </cell>
          <cell r="R317">
            <v>2020</v>
          </cell>
          <cell r="S317">
            <v>2024</v>
          </cell>
          <cell r="T317">
            <v>2022</v>
          </cell>
          <cell r="W317">
            <v>1.5980700000000001</v>
          </cell>
          <cell r="X317" t="str">
            <v>нд</v>
          </cell>
          <cell r="Y317">
            <v>0</v>
          </cell>
          <cell r="Z317">
            <v>0</v>
          </cell>
          <cell r="AA317">
            <v>0</v>
          </cell>
          <cell r="AB317">
            <v>0</v>
          </cell>
          <cell r="AC317">
            <v>0.78894329000000007</v>
          </cell>
          <cell r="AD317">
            <v>0.78894329000000007</v>
          </cell>
          <cell r="AE317">
            <v>1.5980700000000001</v>
          </cell>
          <cell r="AF317">
            <v>1.54054296</v>
          </cell>
        </row>
        <row r="318">
          <cell r="I318">
            <v>0</v>
          </cell>
          <cell r="J318">
            <v>0</v>
          </cell>
          <cell r="Y318">
            <v>0</v>
          </cell>
          <cell r="Z318">
            <v>0</v>
          </cell>
          <cell r="AA318">
            <v>0</v>
          </cell>
          <cell r="AB318">
            <v>0</v>
          </cell>
          <cell r="AC318">
            <v>0</v>
          </cell>
          <cell r="AD318">
            <v>0</v>
          </cell>
        </row>
        <row r="319">
          <cell r="I319" t="str">
            <v>N_22-1979</v>
          </cell>
          <cell r="J319">
            <v>0</v>
          </cell>
          <cell r="K319" t="str">
            <v>Калининградская область</v>
          </cell>
          <cell r="M319" t="str">
            <v>С</v>
          </cell>
          <cell r="N319">
            <v>0.03</v>
          </cell>
          <cell r="R319">
            <v>2023</v>
          </cell>
          <cell r="S319">
            <v>2024</v>
          </cell>
          <cell r="T319">
            <v>2024</v>
          </cell>
          <cell r="W319">
            <v>0.22936000000000001</v>
          </cell>
          <cell r="X319" t="str">
            <v>нд</v>
          </cell>
          <cell r="Y319">
            <v>0</v>
          </cell>
          <cell r="Z319">
            <v>0</v>
          </cell>
          <cell r="AA319">
            <v>0</v>
          </cell>
          <cell r="AB319">
            <v>0</v>
          </cell>
          <cell r="AC319">
            <v>5.2938230000000003E-2</v>
          </cell>
          <cell r="AD319">
            <v>5.2938230000000003E-2</v>
          </cell>
          <cell r="AE319">
            <v>0.22936000000000001</v>
          </cell>
          <cell r="AF319" t="str">
            <v>нд</v>
          </cell>
        </row>
        <row r="320">
          <cell r="I320">
            <v>0</v>
          </cell>
          <cell r="J320">
            <v>0</v>
          </cell>
          <cell r="Y320">
            <v>0</v>
          </cell>
          <cell r="Z320">
            <v>0</v>
          </cell>
          <cell r="AA320">
            <v>0</v>
          </cell>
          <cell r="AB320">
            <v>0</v>
          </cell>
          <cell r="AC320">
            <v>0</v>
          </cell>
          <cell r="AD320">
            <v>0</v>
          </cell>
        </row>
        <row r="321">
          <cell r="I321" t="str">
            <v>O_24-0054</v>
          </cell>
          <cell r="J321">
            <v>0</v>
          </cell>
          <cell r="K321" t="str">
            <v>Калининградская область</v>
          </cell>
          <cell r="M321" t="str">
            <v>С</v>
          </cell>
          <cell r="N321">
            <v>0.82</v>
          </cell>
          <cell r="O321">
            <v>0.4</v>
          </cell>
          <cell r="R321">
            <v>2024</v>
          </cell>
          <cell r="S321">
            <v>2025</v>
          </cell>
          <cell r="T321">
            <v>2025</v>
          </cell>
          <cell r="W321" t="str">
            <v>нд</v>
          </cell>
          <cell r="X321" t="str">
            <v>нд</v>
          </cell>
          <cell r="Y321">
            <v>0.49359999999999998</v>
          </cell>
          <cell r="Z321">
            <v>0.49359999999999998</v>
          </cell>
          <cell r="AA321">
            <v>0</v>
          </cell>
          <cell r="AB321">
            <v>0</v>
          </cell>
          <cell r="AC321">
            <v>4.5958228999999999</v>
          </cell>
          <cell r="AD321">
            <v>4.5958228999999999</v>
          </cell>
          <cell r="AE321">
            <v>14.589</v>
          </cell>
          <cell r="AF321" t="str">
            <v>нд</v>
          </cell>
        </row>
        <row r="322">
          <cell r="I322" t="str">
            <v>N_21-1401</v>
          </cell>
          <cell r="K322" t="str">
            <v>Калининградская область</v>
          </cell>
          <cell r="M322" t="str">
            <v>С</v>
          </cell>
          <cell r="N322">
            <v>5.0000000000000001E-3</v>
          </cell>
          <cell r="R322">
            <v>2023</v>
          </cell>
          <cell r="S322">
            <v>2025</v>
          </cell>
          <cell r="T322">
            <v>2025</v>
          </cell>
          <cell r="W322">
            <v>0.10546</v>
          </cell>
          <cell r="X322" t="str">
            <v>нд</v>
          </cell>
          <cell r="Y322">
            <v>0</v>
          </cell>
          <cell r="Z322">
            <v>0</v>
          </cell>
          <cell r="AA322">
            <v>0</v>
          </cell>
          <cell r="AB322">
            <v>0</v>
          </cell>
          <cell r="AC322">
            <v>7.837029999999999E-2</v>
          </cell>
          <cell r="AD322">
            <v>7.837029999999999E-2</v>
          </cell>
          <cell r="AE322">
            <v>0.10546</v>
          </cell>
          <cell r="AF322" t="str">
            <v>нд</v>
          </cell>
        </row>
        <row r="323">
          <cell r="I323" t="str">
            <v>O_22-1522</v>
          </cell>
          <cell r="J323">
            <v>0</v>
          </cell>
          <cell r="K323" t="str">
            <v>Калининградская область</v>
          </cell>
          <cell r="M323" t="str">
            <v>З</v>
          </cell>
          <cell r="N323">
            <v>0.41299999999999998</v>
          </cell>
          <cell r="R323">
            <v>2024</v>
          </cell>
          <cell r="S323">
            <v>2025</v>
          </cell>
          <cell r="T323">
            <v>2025</v>
          </cell>
          <cell r="W323">
            <v>3.8115293399999999</v>
          </cell>
          <cell r="X323" t="str">
            <v>нд</v>
          </cell>
          <cell r="Y323">
            <v>3.4448728319999997</v>
          </cell>
          <cell r="Z323">
            <v>0</v>
          </cell>
          <cell r="AA323">
            <v>0</v>
          </cell>
          <cell r="AB323">
            <v>0</v>
          </cell>
          <cell r="AC323">
            <v>2.9540502799999997</v>
          </cell>
          <cell r="AD323">
            <v>0</v>
          </cell>
          <cell r="AE323">
            <v>3.8115293399999999</v>
          </cell>
          <cell r="AF323">
            <v>15.104107979371912</v>
          </cell>
        </row>
        <row r="324">
          <cell r="I324" t="str">
            <v>N_22-1980</v>
          </cell>
          <cell r="J324">
            <v>0</v>
          </cell>
          <cell r="K324" t="str">
            <v>Калининградская область</v>
          </cell>
          <cell r="M324" t="str">
            <v>С</v>
          </cell>
          <cell r="R324">
            <v>2023</v>
          </cell>
          <cell r="S324">
            <v>2024</v>
          </cell>
          <cell r="T324">
            <v>2024</v>
          </cell>
          <cell r="W324">
            <v>0.19159999999999999</v>
          </cell>
          <cell r="X324" t="str">
            <v>нд</v>
          </cell>
          <cell r="Y324">
            <v>0</v>
          </cell>
          <cell r="Z324">
            <v>0</v>
          </cell>
          <cell r="AA324">
            <v>0</v>
          </cell>
          <cell r="AB324">
            <v>0</v>
          </cell>
          <cell r="AC324">
            <v>5.6658500000000001E-3</v>
          </cell>
          <cell r="AD324">
            <v>5.6658500000000001E-3</v>
          </cell>
          <cell r="AE324">
            <v>0.19159999999999999</v>
          </cell>
          <cell r="AF324" t="str">
            <v>нд</v>
          </cell>
        </row>
        <row r="325">
          <cell r="I325">
            <v>0</v>
          </cell>
          <cell r="J325">
            <v>0</v>
          </cell>
          <cell r="Y325">
            <v>0</v>
          </cell>
          <cell r="Z325">
            <v>0</v>
          </cell>
          <cell r="AA325">
            <v>0</v>
          </cell>
          <cell r="AB325">
            <v>0</v>
          </cell>
          <cell r="AC325">
            <v>0</v>
          </cell>
          <cell r="AD325">
            <v>0</v>
          </cell>
        </row>
        <row r="326">
          <cell r="I326" t="str">
            <v>N_23-0681</v>
          </cell>
          <cell r="J326">
            <v>0</v>
          </cell>
          <cell r="K326" t="str">
            <v>Калининградская область</v>
          </cell>
          <cell r="M326" t="str">
            <v>С</v>
          </cell>
          <cell r="O326">
            <v>0.02</v>
          </cell>
          <cell r="R326">
            <v>2023</v>
          </cell>
          <cell r="S326">
            <v>2024</v>
          </cell>
          <cell r="T326">
            <v>2024</v>
          </cell>
          <cell r="W326" t="str">
            <v>нд</v>
          </cell>
          <cell r="X326" t="str">
            <v>нд</v>
          </cell>
          <cell r="Y326">
            <v>0</v>
          </cell>
          <cell r="Z326">
            <v>0</v>
          </cell>
          <cell r="AA326">
            <v>0</v>
          </cell>
          <cell r="AB326">
            <v>0</v>
          </cell>
          <cell r="AC326">
            <v>1.0002309999999999E-2</v>
          </cell>
          <cell r="AD326">
            <v>1.0002309999999999E-2</v>
          </cell>
          <cell r="AE326">
            <v>6.2936316000000006E-2</v>
          </cell>
          <cell r="AF326" t="str">
            <v>нд</v>
          </cell>
        </row>
        <row r="327">
          <cell r="I327">
            <v>0</v>
          </cell>
          <cell r="J327">
            <v>0</v>
          </cell>
          <cell r="Y327">
            <v>0</v>
          </cell>
          <cell r="Z327">
            <v>0</v>
          </cell>
          <cell r="AA327">
            <v>0</v>
          </cell>
          <cell r="AB327">
            <v>0</v>
          </cell>
          <cell r="AC327">
            <v>0</v>
          </cell>
          <cell r="AD327">
            <v>0</v>
          </cell>
        </row>
        <row r="328">
          <cell r="I328" t="str">
            <v>O_23-1032</v>
          </cell>
          <cell r="J328">
            <v>0</v>
          </cell>
          <cell r="K328" t="str">
            <v>Калининградская область</v>
          </cell>
          <cell r="M328" t="str">
            <v>С</v>
          </cell>
          <cell r="N328">
            <v>0.309</v>
          </cell>
          <cell r="R328">
            <v>2024</v>
          </cell>
          <cell r="S328">
            <v>2025</v>
          </cell>
          <cell r="T328">
            <v>2025</v>
          </cell>
          <cell r="W328">
            <v>1.53</v>
          </cell>
          <cell r="X328" t="str">
            <v>нд</v>
          </cell>
          <cell r="Y328">
            <v>0</v>
          </cell>
          <cell r="Z328">
            <v>0</v>
          </cell>
          <cell r="AA328">
            <v>0</v>
          </cell>
          <cell r="AB328">
            <v>0</v>
          </cell>
          <cell r="AC328">
            <v>8.047E-2</v>
          </cell>
          <cell r="AD328">
            <v>8.047E-2</v>
          </cell>
          <cell r="AE328">
            <v>1.53</v>
          </cell>
          <cell r="AF328" t="str">
            <v>нд</v>
          </cell>
        </row>
        <row r="329">
          <cell r="I329" t="str">
            <v>L_21-0233</v>
          </cell>
          <cell r="J329">
            <v>0</v>
          </cell>
          <cell r="K329" t="str">
            <v>Калининградская область</v>
          </cell>
          <cell r="M329" t="str">
            <v>С</v>
          </cell>
          <cell r="N329">
            <v>9.5000000000000001E-2</v>
          </cell>
          <cell r="O329">
            <v>0</v>
          </cell>
          <cell r="P329">
            <v>0</v>
          </cell>
          <cell r="Q329">
            <v>0</v>
          </cell>
          <cell r="R329">
            <v>2021</v>
          </cell>
          <cell r="S329">
            <v>2025</v>
          </cell>
          <cell r="T329">
            <v>2025</v>
          </cell>
          <cell r="W329">
            <v>1.31531657</v>
          </cell>
          <cell r="X329" t="str">
            <v>нд</v>
          </cell>
          <cell r="Y329">
            <v>0</v>
          </cell>
          <cell r="Z329">
            <v>0</v>
          </cell>
          <cell r="AA329">
            <v>0</v>
          </cell>
          <cell r="AB329">
            <v>0</v>
          </cell>
          <cell r="AC329">
            <v>0.90307132999999995</v>
          </cell>
          <cell r="AD329">
            <v>0.90307132999999995</v>
          </cell>
          <cell r="AE329">
            <v>1.31531657</v>
          </cell>
          <cell r="AF329">
            <v>2.2556982787514079</v>
          </cell>
        </row>
        <row r="330">
          <cell r="I330" t="str">
            <v>O_23-0579</v>
          </cell>
          <cell r="J330">
            <v>0</v>
          </cell>
          <cell r="K330" t="str">
            <v>Калининградская область</v>
          </cell>
          <cell r="M330" t="str">
            <v>С</v>
          </cell>
          <cell r="N330">
            <v>0.28100000000000003</v>
          </cell>
          <cell r="R330">
            <v>2024</v>
          </cell>
          <cell r="S330">
            <v>2025</v>
          </cell>
          <cell r="T330">
            <v>2025</v>
          </cell>
          <cell r="W330">
            <v>3.81664</v>
          </cell>
          <cell r="X330" t="str">
            <v>нд</v>
          </cell>
          <cell r="Y330">
            <v>0</v>
          </cell>
          <cell r="Z330">
            <v>0</v>
          </cell>
          <cell r="AA330">
            <v>0</v>
          </cell>
          <cell r="AB330">
            <v>0</v>
          </cell>
          <cell r="AC330">
            <v>7.6428309999999999E-2</v>
          </cell>
          <cell r="AD330">
            <v>7.6428309999999999E-2</v>
          </cell>
          <cell r="AE330">
            <v>3.81664</v>
          </cell>
          <cell r="AF330" t="str">
            <v>нд</v>
          </cell>
        </row>
        <row r="331">
          <cell r="I331" t="str">
            <v>O_23-0530</v>
          </cell>
          <cell r="J331">
            <v>0</v>
          </cell>
          <cell r="K331" t="str">
            <v>Калининградская область</v>
          </cell>
          <cell r="M331" t="str">
            <v>П</v>
          </cell>
          <cell r="R331">
            <v>2024</v>
          </cell>
          <cell r="S331">
            <v>2025</v>
          </cell>
          <cell r="T331">
            <v>2025</v>
          </cell>
          <cell r="W331">
            <v>3.2043699999999998E-3</v>
          </cell>
          <cell r="X331" t="str">
            <v>нд</v>
          </cell>
          <cell r="Y331">
            <v>0</v>
          </cell>
          <cell r="Z331">
            <v>0</v>
          </cell>
          <cell r="AA331">
            <v>0</v>
          </cell>
          <cell r="AB331">
            <v>0</v>
          </cell>
          <cell r="AC331">
            <v>2.67031E-3</v>
          </cell>
          <cell r="AD331">
            <v>2.67031E-3</v>
          </cell>
          <cell r="AE331">
            <v>3.2043699999999998E-3</v>
          </cell>
          <cell r="AF331" t="str">
            <v>нд</v>
          </cell>
        </row>
        <row r="332">
          <cell r="I332" t="str">
            <v>O_23-1415</v>
          </cell>
          <cell r="J332">
            <v>0</v>
          </cell>
          <cell r="K332" t="str">
            <v>Калининградская область</v>
          </cell>
          <cell r="M332" t="str">
            <v>С</v>
          </cell>
          <cell r="N332">
            <v>0.11799999999999999</v>
          </cell>
          <cell r="R332">
            <v>2024</v>
          </cell>
          <cell r="S332">
            <v>2025</v>
          </cell>
          <cell r="T332">
            <v>2025</v>
          </cell>
          <cell r="W332">
            <v>1.47868</v>
          </cell>
          <cell r="Y332">
            <v>0</v>
          </cell>
          <cell r="Z332">
            <v>0</v>
          </cell>
          <cell r="AA332">
            <v>0</v>
          </cell>
          <cell r="AB332">
            <v>0</v>
          </cell>
          <cell r="AC332">
            <v>6.6755999999999996E-2</v>
          </cell>
          <cell r="AD332">
            <v>6.6755999999999996E-2</v>
          </cell>
          <cell r="AE332">
            <v>1.47868</v>
          </cell>
          <cell r="AF332" t="str">
            <v>нд</v>
          </cell>
        </row>
        <row r="333">
          <cell r="I333" t="str">
            <v>N_22-1255</v>
          </cell>
          <cell r="J333">
            <v>0</v>
          </cell>
          <cell r="K333" t="str">
            <v>Калининградская область</v>
          </cell>
          <cell r="M333" t="str">
            <v>С</v>
          </cell>
          <cell r="N333">
            <v>7.4999999999999997E-2</v>
          </cell>
          <cell r="R333">
            <v>2023</v>
          </cell>
          <cell r="S333">
            <v>2024</v>
          </cell>
          <cell r="T333">
            <v>2024</v>
          </cell>
          <cell r="W333">
            <v>0.58267999999999998</v>
          </cell>
          <cell r="X333" t="str">
            <v>нд</v>
          </cell>
          <cell r="Y333">
            <v>0</v>
          </cell>
          <cell r="Z333">
            <v>0</v>
          </cell>
          <cell r="AA333">
            <v>0</v>
          </cell>
          <cell r="AB333">
            <v>0</v>
          </cell>
          <cell r="AC333">
            <v>1.445745E-2</v>
          </cell>
          <cell r="AD333">
            <v>1.445745E-2</v>
          </cell>
          <cell r="AE333">
            <v>0.58267999999999998</v>
          </cell>
          <cell r="AF333" t="str">
            <v>нд</v>
          </cell>
        </row>
        <row r="334">
          <cell r="I334">
            <v>0</v>
          </cell>
          <cell r="J334">
            <v>0</v>
          </cell>
          <cell r="Y334">
            <v>0</v>
          </cell>
          <cell r="Z334">
            <v>0</v>
          </cell>
          <cell r="AA334">
            <v>0</v>
          </cell>
          <cell r="AB334">
            <v>0</v>
          </cell>
          <cell r="AC334">
            <v>0</v>
          </cell>
          <cell r="AD334">
            <v>0</v>
          </cell>
        </row>
        <row r="335">
          <cell r="I335" t="str">
            <v>N_22-1035</v>
          </cell>
          <cell r="K335" t="str">
            <v>Калининградская область</v>
          </cell>
          <cell r="M335" t="str">
            <v>С</v>
          </cell>
          <cell r="N335">
            <v>0.109</v>
          </cell>
          <cell r="R335">
            <v>2023</v>
          </cell>
          <cell r="S335">
            <v>2024</v>
          </cell>
          <cell r="T335">
            <v>2024</v>
          </cell>
          <cell r="W335">
            <v>0.37719999999999998</v>
          </cell>
          <cell r="X335" t="str">
            <v>нд</v>
          </cell>
          <cell r="Y335">
            <v>0</v>
          </cell>
          <cell r="Z335">
            <v>0</v>
          </cell>
          <cell r="AA335">
            <v>0</v>
          </cell>
          <cell r="AB335">
            <v>0</v>
          </cell>
          <cell r="AC335">
            <v>4.6895970000000002E-2</v>
          </cell>
          <cell r="AD335">
            <v>4.6895970000000002E-2</v>
          </cell>
          <cell r="AE335">
            <v>0.37719999999999998</v>
          </cell>
          <cell r="AF335" t="str">
            <v>нд</v>
          </cell>
        </row>
        <row r="336">
          <cell r="I336" t="str">
            <v>O_22-1220</v>
          </cell>
          <cell r="J336">
            <v>0</v>
          </cell>
          <cell r="K336" t="str">
            <v>Калининградская область</v>
          </cell>
          <cell r="M336" t="str">
            <v>З</v>
          </cell>
          <cell r="N336">
            <v>0.13500000000000001</v>
          </cell>
          <cell r="R336">
            <v>2024</v>
          </cell>
          <cell r="S336">
            <v>2025</v>
          </cell>
          <cell r="T336">
            <v>2024</v>
          </cell>
          <cell r="W336">
            <v>0.46004731999999998</v>
          </cell>
          <cell r="X336" t="str">
            <v>нд</v>
          </cell>
          <cell r="Y336">
            <v>0</v>
          </cell>
          <cell r="Z336">
            <v>0.41833227599999995</v>
          </cell>
          <cell r="AA336">
            <v>0</v>
          </cell>
          <cell r="AB336">
            <v>0</v>
          </cell>
          <cell r="AC336">
            <v>4.1715040000000002E-2</v>
          </cell>
          <cell r="AD336">
            <v>0</v>
          </cell>
          <cell r="AE336">
            <v>0.46004731999999998</v>
          </cell>
          <cell r="AF336">
            <v>1.0512204426956158</v>
          </cell>
        </row>
        <row r="337">
          <cell r="I337" t="str">
            <v>O_22-1417</v>
          </cell>
          <cell r="J337">
            <v>0</v>
          </cell>
          <cell r="K337" t="str">
            <v>Калининградская область</v>
          </cell>
          <cell r="M337" t="str">
            <v>С</v>
          </cell>
          <cell r="N337">
            <v>0.94799999999999995</v>
          </cell>
          <cell r="R337">
            <v>2024</v>
          </cell>
          <cell r="S337">
            <v>2025</v>
          </cell>
          <cell r="T337">
            <v>2025</v>
          </cell>
          <cell r="W337">
            <v>9.8451799999999992</v>
          </cell>
          <cell r="X337" t="str">
            <v>нд</v>
          </cell>
          <cell r="Y337">
            <v>0</v>
          </cell>
          <cell r="Z337">
            <v>0</v>
          </cell>
          <cell r="AA337">
            <v>0</v>
          </cell>
          <cell r="AB337">
            <v>0</v>
          </cell>
          <cell r="AC337">
            <v>0.13290251</v>
          </cell>
          <cell r="AD337">
            <v>0.13290251</v>
          </cell>
          <cell r="AE337">
            <v>9.8451799999999992</v>
          </cell>
          <cell r="AF337" t="str">
            <v>нд</v>
          </cell>
        </row>
        <row r="338">
          <cell r="I338" t="str">
            <v>O_23-1852</v>
          </cell>
          <cell r="J338">
            <v>0</v>
          </cell>
          <cell r="K338" t="str">
            <v>Калининградская область</v>
          </cell>
          <cell r="M338" t="str">
            <v>С</v>
          </cell>
          <cell r="N338">
            <v>0.45400000000000001</v>
          </cell>
          <cell r="R338">
            <v>2024</v>
          </cell>
          <cell r="S338">
            <v>2025</v>
          </cell>
          <cell r="T338">
            <v>2025</v>
          </cell>
          <cell r="W338">
            <v>4.2857000000000003</v>
          </cell>
          <cell r="Y338">
            <v>0</v>
          </cell>
          <cell r="Z338">
            <v>0</v>
          </cell>
          <cell r="AA338">
            <v>0</v>
          </cell>
          <cell r="AB338">
            <v>0</v>
          </cell>
          <cell r="AC338">
            <v>0.19</v>
          </cell>
          <cell r="AD338">
            <v>0.19</v>
          </cell>
          <cell r="AE338">
            <v>4.2857000000000003</v>
          </cell>
          <cell r="AF338" t="str">
            <v>нд</v>
          </cell>
        </row>
        <row r="339">
          <cell r="I339" t="str">
            <v>L_21-0103</v>
          </cell>
          <cell r="J339">
            <v>0</v>
          </cell>
          <cell r="K339" t="str">
            <v>Калининградская область</v>
          </cell>
          <cell r="M339" t="str">
            <v>С</v>
          </cell>
          <cell r="N339">
            <v>0.03</v>
          </cell>
          <cell r="O339">
            <v>0</v>
          </cell>
          <cell r="P339">
            <v>0</v>
          </cell>
          <cell r="Q339">
            <v>0</v>
          </cell>
          <cell r="R339">
            <v>2021</v>
          </cell>
          <cell r="S339">
            <v>2024</v>
          </cell>
          <cell r="T339">
            <v>2024</v>
          </cell>
          <cell r="W339">
            <v>0.15590000000000001</v>
          </cell>
          <cell r="X339" t="str">
            <v>нд</v>
          </cell>
          <cell r="Y339">
            <v>0</v>
          </cell>
          <cell r="Z339">
            <v>0</v>
          </cell>
          <cell r="AA339">
            <v>0</v>
          </cell>
          <cell r="AB339">
            <v>0</v>
          </cell>
          <cell r="AC339">
            <v>7.4309840000000002E-2</v>
          </cell>
          <cell r="AD339">
            <v>7.4309840000000002E-2</v>
          </cell>
          <cell r="AE339">
            <v>0.15590000000000001</v>
          </cell>
          <cell r="AF339">
            <v>0.33</v>
          </cell>
        </row>
        <row r="340">
          <cell r="I340" t="str">
            <v>O_23-1967</v>
          </cell>
          <cell r="J340">
            <v>0</v>
          </cell>
          <cell r="K340" t="str">
            <v>Калининградская область</v>
          </cell>
          <cell r="M340" t="str">
            <v>З</v>
          </cell>
          <cell r="N340">
            <v>1.5049999999999999</v>
          </cell>
          <cell r="R340">
            <v>2024</v>
          </cell>
          <cell r="S340">
            <v>2025</v>
          </cell>
          <cell r="T340">
            <v>2025</v>
          </cell>
          <cell r="W340">
            <v>17.620259990000001</v>
          </cell>
          <cell r="X340" t="str">
            <v>нд</v>
          </cell>
          <cell r="Y340">
            <v>15.99013914</v>
          </cell>
          <cell r="Z340">
            <v>0</v>
          </cell>
          <cell r="AA340">
            <v>0</v>
          </cell>
          <cell r="AB340">
            <v>0</v>
          </cell>
          <cell r="AC340">
            <v>13.74094848</v>
          </cell>
          <cell r="AD340">
            <v>0</v>
          </cell>
          <cell r="AE340">
            <v>17.620259990000001</v>
          </cell>
          <cell r="AF340">
            <v>31.404172383390204</v>
          </cell>
        </row>
        <row r="341">
          <cell r="I341" t="str">
            <v>L_21-1208</v>
          </cell>
          <cell r="J341">
            <v>0</v>
          </cell>
          <cell r="K341" t="str">
            <v>Калининградская область</v>
          </cell>
          <cell r="M341" t="str">
            <v>С</v>
          </cell>
          <cell r="N341" t="str">
            <v>нд</v>
          </cell>
          <cell r="O341">
            <v>0</v>
          </cell>
          <cell r="P341">
            <v>0</v>
          </cell>
          <cell r="Q341">
            <v>0</v>
          </cell>
          <cell r="R341">
            <v>2021</v>
          </cell>
          <cell r="S341">
            <v>2022</v>
          </cell>
          <cell r="T341">
            <v>2022</v>
          </cell>
          <cell r="W341">
            <v>1.0842000000000001</v>
          </cell>
          <cell r="X341" t="str">
            <v>нд</v>
          </cell>
          <cell r="Y341">
            <v>0</v>
          </cell>
          <cell r="Z341">
            <v>0</v>
          </cell>
          <cell r="AA341">
            <v>0</v>
          </cell>
          <cell r="AB341">
            <v>0</v>
          </cell>
          <cell r="AC341">
            <v>2.7390000000000001E-3</v>
          </cell>
          <cell r="AD341">
            <v>2.7390000000000001E-3</v>
          </cell>
          <cell r="AE341">
            <v>0.55276638</v>
          </cell>
          <cell r="AF341" t="str">
            <v>нд</v>
          </cell>
        </row>
        <row r="342">
          <cell r="I342" t="str">
            <v>L_21-0136</v>
          </cell>
          <cell r="J342">
            <v>0</v>
          </cell>
          <cell r="K342" t="str">
            <v>Калининградская область</v>
          </cell>
          <cell r="M342" t="str">
            <v>З</v>
          </cell>
          <cell r="N342">
            <v>2.5000000000000001E-2</v>
          </cell>
          <cell r="O342">
            <v>0</v>
          </cell>
          <cell r="P342">
            <v>0</v>
          </cell>
          <cell r="Q342">
            <v>0</v>
          </cell>
          <cell r="R342">
            <v>2021</v>
          </cell>
          <cell r="S342">
            <v>2024</v>
          </cell>
          <cell r="T342">
            <v>2025</v>
          </cell>
          <cell r="W342">
            <v>0.12808958199999998</v>
          </cell>
          <cell r="X342" t="str">
            <v>нд</v>
          </cell>
          <cell r="Y342">
            <v>0.10162272999999999</v>
          </cell>
          <cell r="Z342">
            <v>0</v>
          </cell>
          <cell r="AA342">
            <v>0</v>
          </cell>
          <cell r="AB342">
            <v>0</v>
          </cell>
          <cell r="AC342">
            <v>0</v>
          </cell>
          <cell r="AD342">
            <v>0</v>
          </cell>
          <cell r="AE342">
            <v>0.12808958199999998</v>
          </cell>
          <cell r="AF342">
            <v>0.65278406667160727</v>
          </cell>
        </row>
        <row r="343">
          <cell r="I343" t="str">
            <v>N_21-1591</v>
          </cell>
          <cell r="J343">
            <v>0</v>
          </cell>
          <cell r="K343" t="str">
            <v>Калининградская область</v>
          </cell>
          <cell r="M343" t="str">
            <v>С</v>
          </cell>
          <cell r="N343">
            <v>6.6000000000000003E-2</v>
          </cell>
          <cell r="R343">
            <v>2023</v>
          </cell>
          <cell r="S343">
            <v>2025</v>
          </cell>
          <cell r="T343">
            <v>2025</v>
          </cell>
          <cell r="W343">
            <v>0.78359999999999996</v>
          </cell>
          <cell r="X343" t="str">
            <v>нд</v>
          </cell>
          <cell r="Y343">
            <v>0</v>
          </cell>
          <cell r="Z343">
            <v>0</v>
          </cell>
          <cell r="AA343">
            <v>0</v>
          </cell>
          <cell r="AB343">
            <v>0</v>
          </cell>
          <cell r="AC343">
            <v>0.55715839999999994</v>
          </cell>
          <cell r="AD343">
            <v>0.55715839999999994</v>
          </cell>
          <cell r="AE343">
            <v>0.78359999999999996</v>
          </cell>
          <cell r="AF343" t="str">
            <v>нд</v>
          </cell>
        </row>
        <row r="344">
          <cell r="I344" t="str">
            <v>L_21-0896</v>
          </cell>
          <cell r="J344">
            <v>0</v>
          </cell>
          <cell r="K344" t="str">
            <v>Калининградская область</v>
          </cell>
          <cell r="M344" t="str">
            <v>С</v>
          </cell>
          <cell r="N344">
            <v>0.14799999999999999</v>
          </cell>
          <cell r="O344">
            <v>0</v>
          </cell>
          <cell r="P344">
            <v>0</v>
          </cell>
          <cell r="Q344">
            <v>0</v>
          </cell>
          <cell r="R344">
            <v>2021</v>
          </cell>
          <cell r="S344">
            <v>2025</v>
          </cell>
          <cell r="T344">
            <v>2025</v>
          </cell>
          <cell r="W344">
            <v>0.58418999999999999</v>
          </cell>
          <cell r="X344" t="str">
            <v>нд</v>
          </cell>
          <cell r="Y344">
            <v>0</v>
          </cell>
          <cell r="Z344">
            <v>0</v>
          </cell>
          <cell r="AA344">
            <v>2.2299200000000003E-3</v>
          </cell>
          <cell r="AB344">
            <v>2.2299200000000003E-3</v>
          </cell>
          <cell r="AC344">
            <v>0.39327755000000003</v>
          </cell>
          <cell r="AD344">
            <v>0.39327755000000003</v>
          </cell>
          <cell r="AE344">
            <v>0.58418999999999999</v>
          </cell>
          <cell r="AF344" t="str">
            <v>нд</v>
          </cell>
        </row>
        <row r="345">
          <cell r="I345" t="str">
            <v>N_22-0633</v>
          </cell>
          <cell r="J345">
            <v>0</v>
          </cell>
          <cell r="K345" t="str">
            <v>Калининградская область</v>
          </cell>
          <cell r="M345" t="str">
            <v>С</v>
          </cell>
          <cell r="N345">
            <v>0.14399999999999999</v>
          </cell>
          <cell r="R345">
            <v>2023</v>
          </cell>
          <cell r="S345">
            <v>2024</v>
          </cell>
          <cell r="T345">
            <v>2024</v>
          </cell>
          <cell r="W345">
            <v>2.4586199999999998</v>
          </cell>
          <cell r="X345" t="str">
            <v>нд</v>
          </cell>
          <cell r="Y345">
            <v>0</v>
          </cell>
          <cell r="Z345">
            <v>0</v>
          </cell>
          <cell r="AA345">
            <v>0</v>
          </cell>
          <cell r="AB345">
            <v>0</v>
          </cell>
          <cell r="AC345">
            <v>0.12012215</v>
          </cell>
          <cell r="AD345">
            <v>0.12012215</v>
          </cell>
          <cell r="AE345">
            <v>2.4586199999999998</v>
          </cell>
          <cell r="AF345" t="str">
            <v>нд</v>
          </cell>
        </row>
        <row r="346">
          <cell r="I346" t="str">
            <v>O_23-2001</v>
          </cell>
          <cell r="J346">
            <v>0</v>
          </cell>
          <cell r="K346" t="str">
            <v>Калининградская область</v>
          </cell>
          <cell r="M346" t="str">
            <v>С</v>
          </cell>
          <cell r="N346">
            <v>0.51100000000000001</v>
          </cell>
          <cell r="R346">
            <v>2024</v>
          </cell>
          <cell r="S346">
            <v>2025</v>
          </cell>
          <cell r="T346">
            <v>2025</v>
          </cell>
          <cell r="W346">
            <v>5.4746100000000002</v>
          </cell>
          <cell r="Y346">
            <v>0</v>
          </cell>
          <cell r="Z346">
            <v>0</v>
          </cell>
          <cell r="AA346">
            <v>0</v>
          </cell>
          <cell r="AB346">
            <v>0</v>
          </cell>
          <cell r="AC346">
            <v>0.21</v>
          </cell>
          <cell r="AD346">
            <v>0.21</v>
          </cell>
          <cell r="AE346">
            <v>5.4746100000000002</v>
          </cell>
          <cell r="AF346" t="str">
            <v>нд</v>
          </cell>
        </row>
        <row r="347">
          <cell r="I347" t="str">
            <v>M_21-0972</v>
          </cell>
          <cell r="J347">
            <v>0</v>
          </cell>
          <cell r="K347" t="str">
            <v>Калининградская область</v>
          </cell>
          <cell r="M347" t="str">
            <v>С</v>
          </cell>
          <cell r="N347">
            <v>0</v>
          </cell>
          <cell r="O347">
            <v>0</v>
          </cell>
          <cell r="R347">
            <v>2022</v>
          </cell>
          <cell r="S347">
            <v>2023</v>
          </cell>
          <cell r="T347">
            <v>2022</v>
          </cell>
          <cell r="W347">
            <v>0.13450999999999999</v>
          </cell>
          <cell r="X347" t="str">
            <v>нд</v>
          </cell>
          <cell r="Y347">
            <v>0</v>
          </cell>
          <cell r="Z347">
            <v>0</v>
          </cell>
          <cell r="AA347">
            <v>0</v>
          </cell>
          <cell r="AB347">
            <v>0</v>
          </cell>
          <cell r="AC347">
            <v>0.12753061999999998</v>
          </cell>
          <cell r="AD347">
            <v>0.12753061999999998</v>
          </cell>
          <cell r="AE347">
            <v>0.15287573999999998</v>
          </cell>
          <cell r="AF347">
            <v>67.956363149800666</v>
          </cell>
        </row>
        <row r="348">
          <cell r="I348" t="str">
            <v>O_23-1660</v>
          </cell>
          <cell r="J348">
            <v>0</v>
          </cell>
          <cell r="M348" t="str">
            <v>С</v>
          </cell>
          <cell r="N348">
            <v>5.4160000000000004</v>
          </cell>
          <cell r="R348">
            <v>2024</v>
          </cell>
          <cell r="S348">
            <v>2025</v>
          </cell>
          <cell r="T348">
            <v>2025</v>
          </cell>
          <cell r="W348">
            <v>44.04054</v>
          </cell>
          <cell r="Y348">
            <v>0.41</v>
          </cell>
          <cell r="Z348">
            <v>0.41</v>
          </cell>
          <cell r="AA348">
            <v>0</v>
          </cell>
          <cell r="AB348">
            <v>0</v>
          </cell>
          <cell r="AC348">
            <v>0.41</v>
          </cell>
          <cell r="AD348">
            <v>0.41</v>
          </cell>
          <cell r="AE348">
            <v>44.04054</v>
          </cell>
          <cell r="AF348" t="str">
            <v>нд</v>
          </cell>
        </row>
        <row r="349">
          <cell r="I349">
            <v>0</v>
          </cell>
          <cell r="J349">
            <v>0</v>
          </cell>
          <cell r="Y349">
            <v>0</v>
          </cell>
          <cell r="Z349">
            <v>0</v>
          </cell>
          <cell r="AA349">
            <v>0</v>
          </cell>
          <cell r="AB349">
            <v>0</v>
          </cell>
          <cell r="AC349">
            <v>0</v>
          </cell>
          <cell r="AD349">
            <v>0</v>
          </cell>
        </row>
        <row r="350">
          <cell r="I350">
            <v>0</v>
          </cell>
          <cell r="J350">
            <v>0</v>
          </cell>
          <cell r="Y350">
            <v>0</v>
          </cell>
          <cell r="Z350">
            <v>0</v>
          </cell>
          <cell r="AA350">
            <v>0</v>
          </cell>
          <cell r="AB350">
            <v>0</v>
          </cell>
          <cell r="AC350">
            <v>0</v>
          </cell>
          <cell r="AD350">
            <v>0</v>
          </cell>
        </row>
        <row r="351">
          <cell r="I351">
            <v>0</v>
          </cell>
          <cell r="J351">
            <v>0</v>
          </cell>
          <cell r="Y351">
            <v>0</v>
          </cell>
          <cell r="Z351">
            <v>0</v>
          </cell>
          <cell r="AA351">
            <v>0</v>
          </cell>
          <cell r="AB351">
            <v>0</v>
          </cell>
          <cell r="AC351">
            <v>0</v>
          </cell>
          <cell r="AD351">
            <v>0</v>
          </cell>
        </row>
        <row r="352">
          <cell r="I352" t="str">
            <v>M_21-1613</v>
          </cell>
          <cell r="J352">
            <v>0</v>
          </cell>
          <cell r="K352" t="str">
            <v>Калининградская область</v>
          </cell>
          <cell r="M352" t="str">
            <v>С</v>
          </cell>
          <cell r="N352">
            <v>0.128</v>
          </cell>
          <cell r="R352">
            <v>2022</v>
          </cell>
          <cell r="S352">
            <v>2025</v>
          </cell>
          <cell r="T352">
            <v>2025</v>
          </cell>
          <cell r="W352">
            <v>0.17799999999999999</v>
          </cell>
          <cell r="X352" t="str">
            <v>нд</v>
          </cell>
          <cell r="Y352">
            <v>0</v>
          </cell>
          <cell r="Z352">
            <v>0</v>
          </cell>
          <cell r="AA352">
            <v>0</v>
          </cell>
          <cell r="AB352">
            <v>0</v>
          </cell>
          <cell r="AC352">
            <v>4.0899999999999999E-2</v>
          </cell>
          <cell r="AD352">
            <v>4.0899999999999999E-2</v>
          </cell>
          <cell r="AE352">
            <v>0.17799999999999999</v>
          </cell>
          <cell r="AF352">
            <v>0.58926210675886947</v>
          </cell>
        </row>
        <row r="353">
          <cell r="I353" t="str">
            <v>O_23-0722</v>
          </cell>
          <cell r="J353">
            <v>0</v>
          </cell>
          <cell r="K353" t="str">
            <v>Калининградская область</v>
          </cell>
          <cell r="M353" t="str">
            <v>С</v>
          </cell>
          <cell r="N353">
            <v>0.373</v>
          </cell>
          <cell r="R353">
            <v>2024</v>
          </cell>
          <cell r="S353">
            <v>2025</v>
          </cell>
          <cell r="T353">
            <v>2025</v>
          </cell>
          <cell r="W353">
            <v>8.1176830599999992</v>
          </cell>
          <cell r="X353" t="str">
            <v>нд</v>
          </cell>
          <cell r="Y353">
            <v>0.16570389999999999</v>
          </cell>
          <cell r="Z353">
            <v>6.7126065719999994</v>
          </cell>
          <cell r="AA353">
            <v>0</v>
          </cell>
          <cell r="AB353">
            <v>0</v>
          </cell>
          <cell r="AC353">
            <v>0.16570389999999999</v>
          </cell>
          <cell r="AD353">
            <v>5.7595427099999998</v>
          </cell>
          <cell r="AE353">
            <v>8.1176830599999992</v>
          </cell>
          <cell r="AF353" t="str">
            <v>нд</v>
          </cell>
        </row>
        <row r="354">
          <cell r="I354" t="str">
            <v>P_24-0147</v>
          </cell>
          <cell r="J354">
            <v>0</v>
          </cell>
          <cell r="K354" t="str">
            <v>Калининградская область</v>
          </cell>
          <cell r="M354" t="str">
            <v>С</v>
          </cell>
          <cell r="N354">
            <v>3.2000000000000001E-2</v>
          </cell>
          <cell r="R354">
            <v>2025</v>
          </cell>
          <cell r="S354">
            <v>2025</v>
          </cell>
          <cell r="T354">
            <v>2025</v>
          </cell>
          <cell r="W354">
            <v>0.16550000000000001</v>
          </cell>
          <cell r="X354" t="str">
            <v>нд</v>
          </cell>
          <cell r="Y354">
            <v>0</v>
          </cell>
          <cell r="Z354">
            <v>0</v>
          </cell>
          <cell r="AA354">
            <v>0</v>
          </cell>
          <cell r="AB354">
            <v>0</v>
          </cell>
          <cell r="AC354">
            <v>0</v>
          </cell>
          <cell r="AD354">
            <v>0</v>
          </cell>
          <cell r="AE354">
            <v>0.16550000000000001</v>
          </cell>
          <cell r="AF354" t="str">
            <v>нд</v>
          </cell>
        </row>
        <row r="355">
          <cell r="I355" t="str">
            <v>P_24-0148</v>
          </cell>
          <cell r="J355">
            <v>0</v>
          </cell>
          <cell r="K355" t="str">
            <v>Калининградская область</v>
          </cell>
          <cell r="M355" t="str">
            <v>С</v>
          </cell>
          <cell r="N355">
            <v>5.0000000000000001E-3</v>
          </cell>
          <cell r="R355">
            <v>2025</v>
          </cell>
          <cell r="S355">
            <v>2025</v>
          </cell>
          <cell r="T355">
            <v>2025</v>
          </cell>
          <cell r="W355">
            <v>2.3119700000000001</v>
          </cell>
          <cell r="X355" t="str">
            <v>нд</v>
          </cell>
          <cell r="Y355">
            <v>0</v>
          </cell>
          <cell r="Z355">
            <v>0</v>
          </cell>
          <cell r="AA355">
            <v>0</v>
          </cell>
          <cell r="AB355">
            <v>0</v>
          </cell>
          <cell r="AC355">
            <v>0</v>
          </cell>
          <cell r="AD355">
            <v>0</v>
          </cell>
          <cell r="AE355">
            <v>2.3119700000000001</v>
          </cell>
          <cell r="AF355" t="str">
            <v>нд</v>
          </cell>
        </row>
        <row r="356">
          <cell r="I356" t="str">
            <v>O_24-1050</v>
          </cell>
          <cell r="J356">
            <v>0</v>
          </cell>
          <cell r="K356" t="str">
            <v>Калининградская область</v>
          </cell>
          <cell r="M356" t="str">
            <v>С</v>
          </cell>
          <cell r="N356">
            <v>0.82</v>
          </cell>
          <cell r="R356">
            <v>2024</v>
          </cell>
          <cell r="S356">
            <v>2025</v>
          </cell>
          <cell r="T356">
            <v>2025</v>
          </cell>
          <cell r="W356">
            <v>11.24029</v>
          </cell>
          <cell r="Y356">
            <v>0</v>
          </cell>
          <cell r="Z356">
            <v>0</v>
          </cell>
          <cell r="AA356">
            <v>0</v>
          </cell>
          <cell r="AB356">
            <v>0</v>
          </cell>
          <cell r="AC356">
            <v>8.3121024299999995</v>
          </cell>
          <cell r="AD356">
            <v>8.3121024299999995</v>
          </cell>
          <cell r="AE356">
            <v>11.24029</v>
          </cell>
          <cell r="AF356" t="str">
            <v>нд</v>
          </cell>
        </row>
        <row r="357">
          <cell r="I357">
            <v>0</v>
          </cell>
          <cell r="J357">
            <v>0</v>
          </cell>
          <cell r="Y357">
            <v>0</v>
          </cell>
          <cell r="Z357">
            <v>0</v>
          </cell>
          <cell r="AA357">
            <v>0</v>
          </cell>
          <cell r="AB357">
            <v>0</v>
          </cell>
          <cell r="AC357">
            <v>0</v>
          </cell>
          <cell r="AD357">
            <v>0</v>
          </cell>
        </row>
        <row r="358">
          <cell r="I358" t="str">
            <v>M_21-1013</v>
          </cell>
          <cell r="J358">
            <v>0</v>
          </cell>
          <cell r="K358" t="str">
            <v>Калининградская область</v>
          </cell>
          <cell r="M358" t="str">
            <v>П</v>
          </cell>
          <cell r="N358">
            <v>0.88500000000000001</v>
          </cell>
          <cell r="R358">
            <v>2022</v>
          </cell>
          <cell r="S358">
            <v>2023</v>
          </cell>
          <cell r="T358">
            <v>2022</v>
          </cell>
          <cell r="W358">
            <v>2.1943000000000001</v>
          </cell>
          <cell r="X358" t="str">
            <v>нд</v>
          </cell>
          <cell r="Y358">
            <v>0</v>
          </cell>
          <cell r="Z358">
            <v>0</v>
          </cell>
          <cell r="AB358">
            <v>0</v>
          </cell>
          <cell r="AC358">
            <v>1.5717916000000001</v>
          </cell>
          <cell r="AD358">
            <v>1.5717916000000001</v>
          </cell>
          <cell r="AE358">
            <v>2.1943000000000001</v>
          </cell>
          <cell r="AF358" t="str">
            <v>нд</v>
          </cell>
        </row>
        <row r="359">
          <cell r="I359" t="str">
            <v>P_24-0186</v>
          </cell>
          <cell r="J359">
            <v>0</v>
          </cell>
          <cell r="K359" t="str">
            <v>Калининградская область</v>
          </cell>
          <cell r="M359" t="str">
            <v>С</v>
          </cell>
          <cell r="N359">
            <v>0.442</v>
          </cell>
          <cell r="R359">
            <v>2025</v>
          </cell>
          <cell r="S359">
            <v>2025</v>
          </cell>
          <cell r="T359">
            <v>2025</v>
          </cell>
          <cell r="W359">
            <v>1.86174</v>
          </cell>
          <cell r="X359" t="str">
            <v>нд</v>
          </cell>
          <cell r="Y359">
            <v>0</v>
          </cell>
          <cell r="Z359">
            <v>5.3416890000000002E-2</v>
          </cell>
          <cell r="AA359">
            <v>0</v>
          </cell>
          <cell r="AB359">
            <v>0</v>
          </cell>
          <cell r="AC359">
            <v>0</v>
          </cell>
          <cell r="AD359">
            <v>5.3416890000000002E-2</v>
          </cell>
          <cell r="AE359">
            <v>1.86174</v>
          </cell>
          <cell r="AF359" t="str">
            <v>нд</v>
          </cell>
        </row>
        <row r="360">
          <cell r="I360" t="str">
            <v>M_20-0575</v>
          </cell>
          <cell r="J360">
            <v>0</v>
          </cell>
          <cell r="K360" t="str">
            <v>Калининградская область</v>
          </cell>
          <cell r="M360" t="str">
            <v>П</v>
          </cell>
          <cell r="N360">
            <v>1.41</v>
          </cell>
          <cell r="R360">
            <v>2022</v>
          </cell>
          <cell r="S360">
            <v>2023</v>
          </cell>
          <cell r="T360">
            <v>2022</v>
          </cell>
          <cell r="W360">
            <v>0.13437964999999999</v>
          </cell>
          <cell r="X360" t="str">
            <v>нд</v>
          </cell>
          <cell r="Y360">
            <v>0</v>
          </cell>
          <cell r="Z360">
            <v>0</v>
          </cell>
          <cell r="AB360">
            <v>0</v>
          </cell>
          <cell r="AC360">
            <v>7.0000000000000001E-3</v>
          </cell>
          <cell r="AD360">
            <v>7.0000000000000001E-3</v>
          </cell>
          <cell r="AE360">
            <v>0.13437964999999999</v>
          </cell>
          <cell r="AF360" t="str">
            <v>нд</v>
          </cell>
        </row>
        <row r="361">
          <cell r="I361" t="str">
            <v>P_23-1968</v>
          </cell>
          <cell r="J361">
            <v>0</v>
          </cell>
          <cell r="K361" t="str">
            <v>Калининградская область</v>
          </cell>
          <cell r="M361" t="str">
            <v>С</v>
          </cell>
          <cell r="N361">
            <v>0.184</v>
          </cell>
          <cell r="R361">
            <v>2025</v>
          </cell>
          <cell r="S361">
            <v>2025</v>
          </cell>
          <cell r="T361">
            <v>2025</v>
          </cell>
          <cell r="W361">
            <v>3.63543167</v>
          </cell>
          <cell r="Y361">
            <v>0</v>
          </cell>
          <cell r="Z361">
            <v>8.678517999999999E-2</v>
          </cell>
          <cell r="AA361">
            <v>0</v>
          </cell>
          <cell r="AB361">
            <v>0</v>
          </cell>
          <cell r="AC361">
            <v>0</v>
          </cell>
          <cell r="AD361">
            <v>8.678517999999999E-2</v>
          </cell>
          <cell r="AE361">
            <v>3.63543167</v>
          </cell>
          <cell r="AF361" t="str">
            <v>нд</v>
          </cell>
        </row>
        <row r="362">
          <cell r="I362" t="str">
            <v>P_24-0988</v>
          </cell>
          <cell r="J362">
            <v>0</v>
          </cell>
          <cell r="K362" t="str">
            <v>Калининградская область</v>
          </cell>
          <cell r="M362" t="str">
            <v>С</v>
          </cell>
          <cell r="N362">
            <v>0</v>
          </cell>
          <cell r="R362">
            <v>2025</v>
          </cell>
          <cell r="S362">
            <v>2025</v>
          </cell>
          <cell r="T362">
            <v>2025</v>
          </cell>
          <cell r="W362">
            <v>0.10116</v>
          </cell>
          <cell r="X362" t="str">
            <v>нд</v>
          </cell>
          <cell r="Y362">
            <v>0</v>
          </cell>
          <cell r="Z362">
            <v>2.2316799999999998E-3</v>
          </cell>
          <cell r="AA362">
            <v>0</v>
          </cell>
          <cell r="AB362">
            <v>0</v>
          </cell>
          <cell r="AC362">
            <v>0</v>
          </cell>
          <cell r="AD362">
            <v>1.85973E-3</v>
          </cell>
          <cell r="AE362">
            <v>0.10116</v>
          </cell>
          <cell r="AF362" t="str">
            <v>нд</v>
          </cell>
        </row>
        <row r="363">
          <cell r="I363" t="str">
            <v>M_22-0332</v>
          </cell>
          <cell r="J363">
            <v>0</v>
          </cell>
          <cell r="K363" t="str">
            <v>Калининградская область</v>
          </cell>
          <cell r="M363" t="str">
            <v>П</v>
          </cell>
          <cell r="N363">
            <v>6.9000000000000006E-2</v>
          </cell>
          <cell r="R363">
            <v>2022</v>
          </cell>
          <cell r="S363">
            <v>2023</v>
          </cell>
          <cell r="T363">
            <v>2022</v>
          </cell>
          <cell r="W363">
            <v>0.21395</v>
          </cell>
          <cell r="X363" t="str">
            <v>нд</v>
          </cell>
          <cell r="Y363">
            <v>0</v>
          </cell>
          <cell r="Z363">
            <v>0</v>
          </cell>
          <cell r="AB363">
            <v>0</v>
          </cell>
          <cell r="AC363">
            <v>4.6289989999999996E-2</v>
          </cell>
          <cell r="AD363">
            <v>4.6289989999999996E-2</v>
          </cell>
          <cell r="AE363">
            <v>0.21395</v>
          </cell>
          <cell r="AF363" t="str">
            <v>нд</v>
          </cell>
        </row>
        <row r="364">
          <cell r="I364" t="str">
            <v>P_23-1130</v>
          </cell>
          <cell r="J364">
            <v>0</v>
          </cell>
          <cell r="K364" t="str">
            <v>Калининградская область</v>
          </cell>
          <cell r="M364" t="str">
            <v>С</v>
          </cell>
          <cell r="N364">
            <v>0.184</v>
          </cell>
          <cell r="R364">
            <v>2025</v>
          </cell>
          <cell r="S364">
            <v>2025</v>
          </cell>
          <cell r="T364">
            <v>2025</v>
          </cell>
          <cell r="W364">
            <v>0.94511000000000001</v>
          </cell>
          <cell r="X364" t="str">
            <v>нд</v>
          </cell>
          <cell r="Y364">
            <v>0</v>
          </cell>
          <cell r="Z364">
            <v>9.4178999999999999E-2</v>
          </cell>
          <cell r="AA364">
            <v>0</v>
          </cell>
          <cell r="AB364">
            <v>0</v>
          </cell>
          <cell r="AC364">
            <v>0</v>
          </cell>
          <cell r="AD364">
            <v>9.4178999999999999E-2</v>
          </cell>
          <cell r="AE364">
            <v>0.94511000000000001</v>
          </cell>
          <cell r="AF364" t="str">
            <v>нд</v>
          </cell>
        </row>
        <row r="365">
          <cell r="I365" t="str">
            <v>P_24-0644</v>
          </cell>
          <cell r="J365">
            <v>0</v>
          </cell>
          <cell r="K365" t="str">
            <v>Калининградская область</v>
          </cell>
          <cell r="M365" t="str">
            <v>С</v>
          </cell>
          <cell r="N365">
            <v>0.217</v>
          </cell>
          <cell r="R365">
            <v>2025</v>
          </cell>
          <cell r="S365">
            <v>2025</v>
          </cell>
          <cell r="T365">
            <v>2025</v>
          </cell>
          <cell r="W365">
            <v>2.6999300000000002</v>
          </cell>
          <cell r="X365" t="str">
            <v>нд</v>
          </cell>
          <cell r="Y365">
            <v>0</v>
          </cell>
          <cell r="Z365">
            <v>0</v>
          </cell>
          <cell r="AA365">
            <v>0</v>
          </cell>
          <cell r="AB365">
            <v>0</v>
          </cell>
          <cell r="AC365">
            <v>0</v>
          </cell>
          <cell r="AD365">
            <v>0.21883906</v>
          </cell>
          <cell r="AE365">
            <v>2.6999300000000002</v>
          </cell>
          <cell r="AF365" t="str">
            <v>нд</v>
          </cell>
        </row>
        <row r="366">
          <cell r="I366" t="str">
            <v>P_22-1933</v>
          </cell>
          <cell r="J366">
            <v>0</v>
          </cell>
          <cell r="K366" t="str">
            <v>Калининградская область</v>
          </cell>
          <cell r="M366" t="str">
            <v>С</v>
          </cell>
          <cell r="N366">
            <v>7.3999999999999996E-2</v>
          </cell>
          <cell r="R366">
            <v>2025</v>
          </cell>
          <cell r="S366">
            <v>2025</v>
          </cell>
          <cell r="T366">
            <v>2025</v>
          </cell>
          <cell r="W366">
            <v>0.35820000000000002</v>
          </cell>
          <cell r="X366" t="str">
            <v>нд</v>
          </cell>
          <cell r="Y366">
            <v>0</v>
          </cell>
          <cell r="Z366">
            <v>4.3306249999999998E-2</v>
          </cell>
          <cell r="AA366">
            <v>0</v>
          </cell>
          <cell r="AB366">
            <v>0</v>
          </cell>
          <cell r="AC366">
            <v>0</v>
          </cell>
          <cell r="AD366">
            <v>4.3306249999999998E-2</v>
          </cell>
          <cell r="AE366">
            <v>0.35820000000000002</v>
          </cell>
          <cell r="AF366" t="str">
            <v>нд</v>
          </cell>
        </row>
        <row r="367">
          <cell r="I367" t="str">
            <v>P_24-0916</v>
          </cell>
          <cell r="J367">
            <v>0</v>
          </cell>
          <cell r="K367" t="str">
            <v>Калининградская область</v>
          </cell>
          <cell r="M367" t="str">
            <v>С</v>
          </cell>
          <cell r="N367">
            <v>0.03</v>
          </cell>
          <cell r="R367">
            <v>2025</v>
          </cell>
          <cell r="S367">
            <v>2025</v>
          </cell>
          <cell r="T367">
            <v>2025</v>
          </cell>
          <cell r="W367">
            <v>0.13356999999999999</v>
          </cell>
          <cell r="X367" t="str">
            <v>нд</v>
          </cell>
          <cell r="Y367">
            <v>0</v>
          </cell>
          <cell r="Z367">
            <v>0</v>
          </cell>
          <cell r="AA367">
            <v>0</v>
          </cell>
          <cell r="AB367">
            <v>0</v>
          </cell>
          <cell r="AC367">
            <v>0</v>
          </cell>
          <cell r="AD367">
            <v>1.395368E-2</v>
          </cell>
          <cell r="AE367">
            <v>0.13356999999999999</v>
          </cell>
          <cell r="AF367" t="str">
            <v>нд</v>
          </cell>
        </row>
        <row r="368">
          <cell r="I368" t="str">
            <v>M_22-0249</v>
          </cell>
          <cell r="J368">
            <v>0</v>
          </cell>
          <cell r="K368" t="str">
            <v>Калининградская область</v>
          </cell>
          <cell r="M368" t="str">
            <v>С</v>
          </cell>
          <cell r="N368">
            <v>0.42199999999999999</v>
          </cell>
          <cell r="R368">
            <v>2022</v>
          </cell>
          <cell r="S368">
            <v>2024</v>
          </cell>
          <cell r="T368">
            <v>2024</v>
          </cell>
          <cell r="W368">
            <v>3.1622699999999999</v>
          </cell>
          <cell r="X368" t="str">
            <v>нд</v>
          </cell>
          <cell r="Y368">
            <v>0</v>
          </cell>
          <cell r="Z368">
            <v>0</v>
          </cell>
          <cell r="AA368">
            <v>0</v>
          </cell>
          <cell r="AB368">
            <v>0</v>
          </cell>
          <cell r="AC368">
            <v>0.11406414999999999</v>
          </cell>
          <cell r="AD368">
            <v>0.11406414999999999</v>
          </cell>
          <cell r="AE368">
            <v>3.1622699999999999</v>
          </cell>
          <cell r="AF368" t="str">
            <v>нд</v>
          </cell>
        </row>
        <row r="369">
          <cell r="I369" t="str">
            <v>M_21-1130</v>
          </cell>
          <cell r="J369">
            <v>0</v>
          </cell>
          <cell r="K369" t="str">
            <v>Калининградская область</v>
          </cell>
          <cell r="M369" t="str">
            <v>З</v>
          </cell>
          <cell r="N369">
            <v>0.11</v>
          </cell>
          <cell r="R369">
            <v>2022</v>
          </cell>
          <cell r="S369">
            <v>2024</v>
          </cell>
          <cell r="T369">
            <v>2025</v>
          </cell>
          <cell r="W369">
            <v>1.6495177700000001</v>
          </cell>
          <cell r="X369" t="str">
            <v>нд</v>
          </cell>
          <cell r="Y369">
            <v>0</v>
          </cell>
          <cell r="Z369">
            <v>1.5946029480000001</v>
          </cell>
          <cell r="AA369">
            <v>0</v>
          </cell>
          <cell r="AB369">
            <v>0</v>
          </cell>
          <cell r="AC369">
            <v>5.4914820000000003E-2</v>
          </cell>
          <cell r="AD369">
            <v>0</v>
          </cell>
          <cell r="AE369">
            <v>1.6495177700000001</v>
          </cell>
          <cell r="AF369">
            <v>3.5025052880934124</v>
          </cell>
        </row>
        <row r="370">
          <cell r="I370">
            <v>0</v>
          </cell>
          <cell r="Y370">
            <v>0</v>
          </cell>
          <cell r="Z370">
            <v>0</v>
          </cell>
          <cell r="AC370">
            <v>0</v>
          </cell>
          <cell r="AD370">
            <v>0</v>
          </cell>
        </row>
        <row r="371">
          <cell r="I371">
            <v>0</v>
          </cell>
          <cell r="Y371">
            <v>0</v>
          </cell>
          <cell r="Z371">
            <v>0</v>
          </cell>
          <cell r="AC371">
            <v>0</v>
          </cell>
          <cell r="AD371">
            <v>0</v>
          </cell>
        </row>
        <row r="372">
          <cell r="I372" t="str">
            <v>Г</v>
          </cell>
          <cell r="N372">
            <v>0.9</v>
          </cell>
          <cell r="O372">
            <v>0</v>
          </cell>
          <cell r="P372">
            <v>0</v>
          </cell>
          <cell r="Q372">
            <v>0</v>
          </cell>
          <cell r="W372">
            <v>20.7</v>
          </cell>
          <cell r="X372">
            <v>0</v>
          </cell>
          <cell r="Y372">
            <v>20.699999997999999</v>
          </cell>
          <cell r="Z372">
            <v>0</v>
          </cell>
          <cell r="AA372">
            <v>0</v>
          </cell>
          <cell r="AB372">
            <v>0</v>
          </cell>
          <cell r="AC372">
            <v>0</v>
          </cell>
          <cell r="AD372">
            <v>0</v>
          </cell>
          <cell r="AE372">
            <v>25.985862669999999</v>
          </cell>
          <cell r="AF372">
            <v>46.270963322174651</v>
          </cell>
        </row>
        <row r="373">
          <cell r="I373" t="str">
            <v>O_24-0135</v>
          </cell>
          <cell r="J373">
            <v>0</v>
          </cell>
          <cell r="K373" t="str">
            <v>Калининградская область</v>
          </cell>
          <cell r="M373" t="str">
            <v>З</v>
          </cell>
          <cell r="N373">
            <v>0</v>
          </cell>
          <cell r="R373">
            <v>2024</v>
          </cell>
          <cell r="S373">
            <v>2024</v>
          </cell>
          <cell r="T373">
            <v>2025</v>
          </cell>
          <cell r="W373">
            <v>20.7</v>
          </cell>
          <cell r="X373" t="str">
            <v>нд</v>
          </cell>
          <cell r="Y373">
            <v>20.699999997999999</v>
          </cell>
          <cell r="Z373">
            <v>0</v>
          </cell>
          <cell r="AC373">
            <v>0</v>
          </cell>
          <cell r="AD373">
            <v>0</v>
          </cell>
          <cell r="AE373">
            <v>20.7</v>
          </cell>
          <cell r="AF373">
            <v>24.651145196003718</v>
          </cell>
        </row>
        <row r="374">
          <cell r="I374" t="str">
            <v>N_19-1078</v>
          </cell>
          <cell r="J374">
            <v>0</v>
          </cell>
          <cell r="K374" t="str">
            <v>Калининградская область</v>
          </cell>
          <cell r="L374" t="str">
            <v>П</v>
          </cell>
          <cell r="M374" t="str">
            <v>П</v>
          </cell>
          <cell r="N374">
            <v>0.9</v>
          </cell>
          <cell r="R374">
            <v>2025</v>
          </cell>
          <cell r="S374">
            <v>2026</v>
          </cell>
          <cell r="T374">
            <v>2026</v>
          </cell>
          <cell r="W374" t="str">
            <v>нд</v>
          </cell>
          <cell r="X374" t="str">
            <v>нд</v>
          </cell>
          <cell r="Y374">
            <v>0</v>
          </cell>
          <cell r="Z374">
            <v>0</v>
          </cell>
          <cell r="AA374">
            <v>0</v>
          </cell>
          <cell r="AB374">
            <v>0</v>
          </cell>
          <cell r="AC374">
            <v>0</v>
          </cell>
          <cell r="AD374">
            <v>0</v>
          </cell>
          <cell r="AE374">
            <v>5.2858626700000002</v>
          </cell>
          <cell r="AF374">
            <v>21.619818126170934</v>
          </cell>
        </row>
        <row r="375">
          <cell r="I375" t="str">
            <v>Г</v>
          </cell>
          <cell r="N375">
            <v>0</v>
          </cell>
          <cell r="O375">
            <v>0</v>
          </cell>
          <cell r="P375">
            <v>5561</v>
          </cell>
          <cell r="Q375">
            <v>0</v>
          </cell>
          <cell r="W375">
            <v>76.456620000000001</v>
          </cell>
          <cell r="X375">
            <v>0</v>
          </cell>
          <cell r="Y375">
            <v>51.633126468</v>
          </cell>
          <cell r="Z375">
            <v>0</v>
          </cell>
          <cell r="AA375">
            <v>0</v>
          </cell>
          <cell r="AB375">
            <v>0</v>
          </cell>
          <cell r="AC375">
            <v>14.879204390000003</v>
          </cell>
          <cell r="AD375">
            <v>13.467500390000005</v>
          </cell>
          <cell r="AE375">
            <v>382.70172893</v>
          </cell>
          <cell r="AF375">
            <v>768.50601665992872</v>
          </cell>
        </row>
        <row r="376">
          <cell r="I376" t="str">
            <v>Г</v>
          </cell>
          <cell r="N376">
            <v>0</v>
          </cell>
          <cell r="O376">
            <v>0</v>
          </cell>
          <cell r="W376">
            <v>0</v>
          </cell>
          <cell r="X376">
            <v>0</v>
          </cell>
          <cell r="Y376">
            <v>42.646837180000006</v>
          </cell>
          <cell r="Z376">
            <v>0</v>
          </cell>
          <cell r="AA376">
            <v>0</v>
          </cell>
          <cell r="AB376">
            <v>0</v>
          </cell>
          <cell r="AC376">
            <v>0</v>
          </cell>
          <cell r="AD376">
            <v>0</v>
          </cell>
          <cell r="AE376">
            <v>276.82317001000001</v>
          </cell>
          <cell r="AF376">
            <v>639.40482017887769</v>
          </cell>
        </row>
        <row r="377">
          <cell r="I377" t="str">
            <v>L_48-0,4уст-23</v>
          </cell>
          <cell r="J377">
            <v>0</v>
          </cell>
          <cell r="K377" t="str">
            <v>Калининградская область</v>
          </cell>
          <cell r="L377" t="str">
            <v>Н</v>
          </cell>
          <cell r="M377" t="str">
            <v>Н</v>
          </cell>
          <cell r="P377">
            <v>2028</v>
          </cell>
          <cell r="R377">
            <v>2024</v>
          </cell>
          <cell r="S377">
            <v>2024</v>
          </cell>
          <cell r="T377">
            <v>2025</v>
          </cell>
          <cell r="W377" t="str">
            <v>нд</v>
          </cell>
          <cell r="X377" t="str">
            <v>нд</v>
          </cell>
          <cell r="Y377">
            <v>41.050412208000004</v>
          </cell>
          <cell r="Z377">
            <v>0</v>
          </cell>
          <cell r="AA377">
            <v>0</v>
          </cell>
          <cell r="AB377">
            <v>0</v>
          </cell>
          <cell r="AC377">
            <v>0</v>
          </cell>
          <cell r="AD377">
            <v>0</v>
          </cell>
          <cell r="AE377">
            <v>95.738424409999993</v>
          </cell>
          <cell r="AF377">
            <v>217.57562909786463</v>
          </cell>
        </row>
        <row r="378">
          <cell r="I378" t="str">
            <v>L_48-0,4разв-23</v>
          </cell>
          <cell r="J378">
            <v>0</v>
          </cell>
          <cell r="K378" t="str">
            <v>Калининградская область</v>
          </cell>
          <cell r="L378" t="str">
            <v>Н</v>
          </cell>
          <cell r="M378" t="str">
            <v>Н</v>
          </cell>
          <cell r="P378">
            <v>188</v>
          </cell>
          <cell r="R378">
            <v>2024</v>
          </cell>
          <cell r="S378">
            <v>2024</v>
          </cell>
          <cell r="T378">
            <v>2025</v>
          </cell>
          <cell r="W378" t="str">
            <v>нд</v>
          </cell>
          <cell r="X378" t="str">
            <v>нд</v>
          </cell>
          <cell r="Y378">
            <v>1.5964249719999997</v>
          </cell>
          <cell r="Z378">
            <v>0</v>
          </cell>
          <cell r="AA378">
            <v>0</v>
          </cell>
          <cell r="AB378">
            <v>0</v>
          </cell>
          <cell r="AC378">
            <v>0</v>
          </cell>
          <cell r="AD378">
            <v>0</v>
          </cell>
          <cell r="AE378">
            <v>9.8388311399999999</v>
          </cell>
          <cell r="AF378">
            <v>40.826935521352063</v>
          </cell>
        </row>
        <row r="379">
          <cell r="I379" t="str">
            <v>N_48-0,4зам-25</v>
          </cell>
          <cell r="J379">
            <v>0</v>
          </cell>
          <cell r="K379" t="str">
            <v>Калининградская область</v>
          </cell>
          <cell r="L379" t="str">
            <v>Н</v>
          </cell>
          <cell r="M379" t="str">
            <v>Н</v>
          </cell>
          <cell r="P379">
            <v>469</v>
          </cell>
          <cell r="R379">
            <v>2024</v>
          </cell>
          <cell r="S379">
            <v>2024</v>
          </cell>
          <cell r="T379">
            <v>2024</v>
          </cell>
          <cell r="W379" t="str">
            <v>нд</v>
          </cell>
          <cell r="X379" t="str">
            <v>нд</v>
          </cell>
          <cell r="Y379">
            <v>0</v>
          </cell>
          <cell r="Z379">
            <v>0</v>
          </cell>
          <cell r="AA379">
            <v>0</v>
          </cell>
          <cell r="AB379">
            <v>0</v>
          </cell>
          <cell r="AC379">
            <v>0</v>
          </cell>
          <cell r="AD379">
            <v>0</v>
          </cell>
          <cell r="AE379">
            <v>24.823403379999998</v>
          </cell>
          <cell r="AF379">
            <v>54.511388956375271</v>
          </cell>
        </row>
        <row r="380">
          <cell r="I380">
            <v>0</v>
          </cell>
          <cell r="Y380">
            <v>0</v>
          </cell>
          <cell r="Z380">
            <v>0</v>
          </cell>
          <cell r="AA380">
            <v>0</v>
          </cell>
          <cell r="AB380">
            <v>0</v>
          </cell>
          <cell r="AC380">
            <v>0</v>
          </cell>
          <cell r="AD380">
            <v>0</v>
          </cell>
        </row>
        <row r="381">
          <cell r="I381" t="str">
            <v>N_48-0,4уст-25</v>
          </cell>
          <cell r="J381">
            <v>0</v>
          </cell>
          <cell r="K381" t="str">
            <v>Калининградская область</v>
          </cell>
          <cell r="L381" t="str">
            <v>Н</v>
          </cell>
          <cell r="M381" t="str">
            <v>Н</v>
          </cell>
          <cell r="P381">
            <v>2653</v>
          </cell>
          <cell r="R381">
            <v>2025</v>
          </cell>
          <cell r="S381">
            <v>2025</v>
          </cell>
          <cell r="T381">
            <v>2025</v>
          </cell>
          <cell r="W381" t="str">
            <v>нд</v>
          </cell>
          <cell r="X381" t="str">
            <v>нд</v>
          </cell>
          <cell r="Y381">
            <v>0</v>
          </cell>
          <cell r="Z381">
            <v>0</v>
          </cell>
          <cell r="AA381">
            <v>0</v>
          </cell>
          <cell r="AB381">
            <v>0</v>
          </cell>
          <cell r="AC381">
            <v>0</v>
          </cell>
          <cell r="AD381">
            <v>0</v>
          </cell>
          <cell r="AE381">
            <v>142.81737196</v>
          </cell>
          <cell r="AF381">
            <v>312.91878515648892</v>
          </cell>
        </row>
        <row r="382">
          <cell r="I382" t="str">
            <v>N_48-0,4разв-25</v>
          </cell>
          <cell r="J382">
            <v>0</v>
          </cell>
          <cell r="K382" t="str">
            <v>Калининградская область</v>
          </cell>
          <cell r="L382" t="str">
            <v>Н</v>
          </cell>
          <cell r="M382" t="str">
            <v>Н</v>
          </cell>
          <cell r="P382">
            <v>64</v>
          </cell>
          <cell r="R382">
            <v>2025</v>
          </cell>
          <cell r="S382">
            <v>2025</v>
          </cell>
          <cell r="T382">
            <v>2025</v>
          </cell>
          <cell r="W382" t="str">
            <v>нд</v>
          </cell>
          <cell r="X382" t="str">
            <v>нд</v>
          </cell>
          <cell r="Y382">
            <v>0</v>
          </cell>
          <cell r="Z382">
            <v>0</v>
          </cell>
          <cell r="AA382">
            <v>0</v>
          </cell>
          <cell r="AB382">
            <v>0</v>
          </cell>
          <cell r="AC382">
            <v>0</v>
          </cell>
          <cell r="AD382">
            <v>0</v>
          </cell>
          <cell r="AE382">
            <v>3.60513912</v>
          </cell>
          <cell r="AF382">
            <v>13.572081446796636</v>
          </cell>
        </row>
        <row r="383">
          <cell r="I383">
            <v>0</v>
          </cell>
        </row>
        <row r="384">
          <cell r="I384" t="str">
            <v>Г</v>
          </cell>
          <cell r="N384">
            <v>0</v>
          </cell>
          <cell r="O384">
            <v>0</v>
          </cell>
          <cell r="W384">
            <v>76.456620000000001</v>
          </cell>
          <cell r="X384">
            <v>0</v>
          </cell>
          <cell r="Y384">
            <v>8.9862892879999983</v>
          </cell>
          <cell r="Z384">
            <v>0</v>
          </cell>
          <cell r="AA384">
            <v>0</v>
          </cell>
          <cell r="AB384">
            <v>0</v>
          </cell>
          <cell r="AC384">
            <v>14.879204390000003</v>
          </cell>
          <cell r="AD384">
            <v>13.467500390000005</v>
          </cell>
          <cell r="AE384">
            <v>105.87855891999999</v>
          </cell>
          <cell r="AF384">
            <v>129.10119648105098</v>
          </cell>
        </row>
        <row r="385">
          <cell r="I385" t="str">
            <v>M_48-15уст-22</v>
          </cell>
          <cell r="J385">
            <v>0</v>
          </cell>
          <cell r="K385" t="str">
            <v>Калининградская область</v>
          </cell>
          <cell r="L385" t="str">
            <v>Н</v>
          </cell>
          <cell r="M385" t="str">
            <v>З</v>
          </cell>
          <cell r="N385">
            <v>0</v>
          </cell>
          <cell r="O385">
            <v>0</v>
          </cell>
          <cell r="P385">
            <v>59</v>
          </cell>
          <cell r="R385">
            <v>2023</v>
          </cell>
          <cell r="S385">
            <v>2023</v>
          </cell>
          <cell r="T385">
            <v>2023</v>
          </cell>
          <cell r="W385">
            <v>76.456620000000001</v>
          </cell>
          <cell r="X385" t="str">
            <v>нд</v>
          </cell>
          <cell r="Y385">
            <v>0.769904268</v>
          </cell>
          <cell r="Z385">
            <v>0</v>
          </cell>
          <cell r="AA385">
            <v>0</v>
          </cell>
          <cell r="AB385">
            <v>0</v>
          </cell>
          <cell r="AC385">
            <v>14.879204390000003</v>
          </cell>
          <cell r="AD385">
            <v>13.467500390000005</v>
          </cell>
          <cell r="AE385">
            <v>76.456620000000001</v>
          </cell>
          <cell r="AF385">
            <v>92.409667646804124</v>
          </cell>
        </row>
        <row r="386">
          <cell r="I386" t="str">
            <v>N_48-15уст-25</v>
          </cell>
          <cell r="J386">
            <v>0</v>
          </cell>
          <cell r="K386" t="str">
            <v>Калининградская область</v>
          </cell>
          <cell r="L386" t="str">
            <v>Н</v>
          </cell>
          <cell r="M386" t="str">
            <v>Н</v>
          </cell>
          <cell r="P386">
            <v>85</v>
          </cell>
          <cell r="R386">
            <v>2025</v>
          </cell>
          <cell r="S386">
            <v>2025</v>
          </cell>
          <cell r="T386">
            <v>2025</v>
          </cell>
          <cell r="W386" t="str">
            <v>нд</v>
          </cell>
          <cell r="X386" t="str">
            <v>нд</v>
          </cell>
          <cell r="Y386">
            <v>0</v>
          </cell>
          <cell r="Z386">
            <v>0</v>
          </cell>
          <cell r="AA386">
            <v>0</v>
          </cell>
          <cell r="AB386">
            <v>0</v>
          </cell>
          <cell r="AC386">
            <v>0</v>
          </cell>
          <cell r="AD386">
            <v>0</v>
          </cell>
          <cell r="AE386">
            <v>4.8561581800000004</v>
          </cell>
          <cell r="AF386">
            <v>7.6288815239051537</v>
          </cell>
        </row>
        <row r="387">
          <cell r="I387" t="str">
            <v>N_48-15устПКУ-25</v>
          </cell>
          <cell r="J387">
            <v>0</v>
          </cell>
          <cell r="K387" t="str">
            <v>Калининградская область</v>
          </cell>
          <cell r="L387" t="str">
            <v>Н</v>
          </cell>
          <cell r="M387" t="str">
            <v>Н</v>
          </cell>
          <cell r="P387">
            <v>8</v>
          </cell>
          <cell r="R387">
            <v>2025</v>
          </cell>
          <cell r="S387">
            <v>2025</v>
          </cell>
          <cell r="T387">
            <v>2025</v>
          </cell>
          <cell r="W387" t="str">
            <v>нд</v>
          </cell>
          <cell r="X387" t="str">
            <v>нд</v>
          </cell>
          <cell r="AE387">
            <v>13.567702199999999</v>
          </cell>
          <cell r="AF387">
            <v>15.735775719000959</v>
          </cell>
        </row>
        <row r="388">
          <cell r="I388" t="str">
            <v>N_48-15устПКУ-24</v>
          </cell>
          <cell r="J388">
            <v>0</v>
          </cell>
          <cell r="K388" t="str">
            <v>Калининградская область</v>
          </cell>
          <cell r="L388" t="str">
            <v>Н</v>
          </cell>
          <cell r="M388" t="str">
            <v>Н</v>
          </cell>
          <cell r="P388">
            <v>7</v>
          </cell>
          <cell r="R388">
            <v>2025</v>
          </cell>
          <cell r="S388">
            <v>2025</v>
          </cell>
          <cell r="T388">
            <v>2025</v>
          </cell>
          <cell r="W388" t="str">
            <v>нд</v>
          </cell>
          <cell r="X388" t="str">
            <v>нд</v>
          </cell>
          <cell r="Y388">
            <v>8.2163850199999988</v>
          </cell>
          <cell r="Z388">
            <v>0</v>
          </cell>
          <cell r="AA388">
            <v>0</v>
          </cell>
          <cell r="AB388">
            <v>0</v>
          </cell>
          <cell r="AC388">
            <v>0</v>
          </cell>
          <cell r="AD388">
            <v>0</v>
          </cell>
          <cell r="AE388">
            <v>10.99807854</v>
          </cell>
          <cell r="AF388">
            <v>13.326871591340758</v>
          </cell>
        </row>
        <row r="389">
          <cell r="I389">
            <v>0</v>
          </cell>
        </row>
        <row r="390">
          <cell r="I390" t="str">
            <v>Г</v>
          </cell>
        </row>
        <row r="391">
          <cell r="I391" t="str">
            <v>Г</v>
          </cell>
        </row>
        <row r="392">
          <cell r="I392" t="str">
            <v>Г</v>
          </cell>
        </row>
        <row r="393">
          <cell r="I393" t="str">
            <v>Г</v>
          </cell>
        </row>
        <row r="394">
          <cell r="I394" t="str">
            <v>Г</v>
          </cell>
        </row>
        <row r="395">
          <cell r="I395" t="str">
            <v>Г</v>
          </cell>
        </row>
        <row r="396">
          <cell r="I396" t="str">
            <v>Г</v>
          </cell>
          <cell r="N396">
            <v>0</v>
          </cell>
          <cell r="O396">
            <v>0</v>
          </cell>
          <cell r="P396">
            <v>16</v>
          </cell>
          <cell r="Q396">
            <v>0</v>
          </cell>
          <cell r="W396">
            <v>248.13698907999998</v>
          </cell>
          <cell r="X396">
            <v>13.31057195</v>
          </cell>
          <cell r="Y396">
            <v>34.489891531999994</v>
          </cell>
          <cell r="Z396">
            <v>33.879759910000004</v>
          </cell>
          <cell r="AA396">
            <v>70.006908909999993</v>
          </cell>
          <cell r="AB396">
            <v>36.700049660000005</v>
          </cell>
          <cell r="AC396">
            <v>2.27887051</v>
          </cell>
          <cell r="AD396">
            <v>25.007738250000003</v>
          </cell>
          <cell r="AE396">
            <v>701.56754997999997</v>
          </cell>
          <cell r="AF396">
            <v>1044.1218976252733</v>
          </cell>
        </row>
        <row r="397">
          <cell r="I397" t="str">
            <v>Г</v>
          </cell>
          <cell r="N397">
            <v>0</v>
          </cell>
          <cell r="O397">
            <v>0</v>
          </cell>
          <cell r="P397">
            <v>0</v>
          </cell>
          <cell r="Q397">
            <v>0</v>
          </cell>
          <cell r="W397">
            <v>0</v>
          </cell>
          <cell r="X397">
            <v>0</v>
          </cell>
          <cell r="Y397">
            <v>0</v>
          </cell>
          <cell r="Z397">
            <v>0</v>
          </cell>
          <cell r="AA397">
            <v>0</v>
          </cell>
          <cell r="AB397">
            <v>0</v>
          </cell>
          <cell r="AC397">
            <v>0</v>
          </cell>
          <cell r="AD397">
            <v>0</v>
          </cell>
          <cell r="AE397">
            <v>0</v>
          </cell>
          <cell r="AF397">
            <v>0</v>
          </cell>
        </row>
        <row r="398">
          <cell r="I398">
            <v>0</v>
          </cell>
          <cell r="Y398">
            <v>0</v>
          </cell>
          <cell r="Z398">
            <v>0</v>
          </cell>
        </row>
        <row r="399">
          <cell r="I399">
            <v>0</v>
          </cell>
          <cell r="Y399">
            <v>0</v>
          </cell>
          <cell r="Z399">
            <v>0</v>
          </cell>
        </row>
        <row r="400">
          <cell r="I400" t="str">
            <v>Г</v>
          </cell>
          <cell r="N400">
            <v>0</v>
          </cell>
          <cell r="O400">
            <v>0</v>
          </cell>
          <cell r="P400">
            <v>16</v>
          </cell>
          <cell r="Q400">
            <v>0</v>
          </cell>
          <cell r="W400">
            <v>248.13698907999998</v>
          </cell>
          <cell r="X400">
            <v>13.31057195</v>
          </cell>
          <cell r="Y400">
            <v>34.489891531999994</v>
          </cell>
          <cell r="Z400">
            <v>33.879759910000004</v>
          </cell>
          <cell r="AA400">
            <v>70.006908909999993</v>
          </cell>
          <cell r="AB400">
            <v>36.700049660000005</v>
          </cell>
          <cell r="AC400">
            <v>2.27887051</v>
          </cell>
          <cell r="AD400">
            <v>25.007738250000003</v>
          </cell>
          <cell r="AE400">
            <v>701.56754997999997</v>
          </cell>
          <cell r="AF400">
            <v>1044.1218976252733</v>
          </cell>
        </row>
        <row r="401">
          <cell r="I401">
            <v>0</v>
          </cell>
          <cell r="J401">
            <v>0</v>
          </cell>
          <cell r="Y401">
            <v>0</v>
          </cell>
          <cell r="Z401">
            <v>0</v>
          </cell>
          <cell r="AA401">
            <v>0</v>
          </cell>
          <cell r="AB401">
            <v>0</v>
          </cell>
          <cell r="AC401">
            <v>0</v>
          </cell>
          <cell r="AD401">
            <v>0</v>
          </cell>
        </row>
        <row r="402">
          <cell r="I402">
            <v>0</v>
          </cell>
          <cell r="J402">
            <v>0</v>
          </cell>
          <cell r="Y402">
            <v>0</v>
          </cell>
          <cell r="Z402">
            <v>0</v>
          </cell>
          <cell r="AA402">
            <v>0</v>
          </cell>
          <cell r="AB402">
            <v>0</v>
          </cell>
          <cell r="AC402">
            <v>0</v>
          </cell>
          <cell r="AD402">
            <v>0</v>
          </cell>
        </row>
        <row r="403">
          <cell r="I403" t="str">
            <v>N_181-100</v>
          </cell>
          <cell r="J403">
            <v>0</v>
          </cell>
          <cell r="K403" t="str">
            <v>Калининградская область</v>
          </cell>
          <cell r="L403" t="str">
            <v>П</v>
          </cell>
          <cell r="M403" t="str">
            <v>П</v>
          </cell>
          <cell r="P403">
            <v>1</v>
          </cell>
          <cell r="R403">
            <v>2024</v>
          </cell>
          <cell r="S403">
            <v>2025</v>
          </cell>
          <cell r="T403">
            <v>2026</v>
          </cell>
          <cell r="W403" t="str">
            <v>нд</v>
          </cell>
          <cell r="X403" t="str">
            <v>нд</v>
          </cell>
          <cell r="Y403">
            <v>0</v>
          </cell>
          <cell r="Z403">
            <v>0</v>
          </cell>
          <cell r="AA403">
            <v>0</v>
          </cell>
          <cell r="AB403">
            <v>0</v>
          </cell>
          <cell r="AC403">
            <v>0</v>
          </cell>
          <cell r="AD403">
            <v>0</v>
          </cell>
          <cell r="AE403">
            <v>55.741858360000002</v>
          </cell>
          <cell r="AF403">
            <v>173.56884101301216</v>
          </cell>
        </row>
        <row r="404">
          <cell r="I404" t="str">
            <v>N_181-1</v>
          </cell>
          <cell r="J404">
            <v>0</v>
          </cell>
          <cell r="K404" t="str">
            <v>Калининградская область</v>
          </cell>
          <cell r="L404" t="str">
            <v>П</v>
          </cell>
          <cell r="M404" t="str">
            <v>С</v>
          </cell>
          <cell r="P404">
            <v>1</v>
          </cell>
          <cell r="R404">
            <v>2024</v>
          </cell>
          <cell r="S404">
            <v>2024</v>
          </cell>
          <cell r="T404">
            <v>2025</v>
          </cell>
          <cell r="W404">
            <v>90.796459999999996</v>
          </cell>
          <cell r="X404" t="str">
            <v>нд</v>
          </cell>
          <cell r="Y404">
            <v>0.65</v>
          </cell>
          <cell r="Z404">
            <v>14.896859544</v>
          </cell>
          <cell r="AA404">
            <v>13.262609300000001</v>
          </cell>
          <cell r="AB404">
            <v>7.1568123600000009</v>
          </cell>
          <cell r="AC404">
            <v>0</v>
          </cell>
          <cell r="AD404">
            <v>17.176496080000003</v>
          </cell>
          <cell r="AE404">
            <v>90.680104720000003</v>
          </cell>
          <cell r="AF404">
            <v>165.01070588707248</v>
          </cell>
        </row>
        <row r="405">
          <cell r="I405" t="str">
            <v>N_181-9</v>
          </cell>
          <cell r="J405">
            <v>0</v>
          </cell>
          <cell r="K405" t="str">
            <v>Калининградская область</v>
          </cell>
          <cell r="L405" t="str">
            <v>П</v>
          </cell>
          <cell r="M405" t="str">
            <v>С</v>
          </cell>
          <cell r="P405">
            <v>1</v>
          </cell>
          <cell r="R405">
            <v>2024</v>
          </cell>
          <cell r="S405">
            <v>2024</v>
          </cell>
          <cell r="T405">
            <v>2025</v>
          </cell>
          <cell r="W405" t="str">
            <v>нд</v>
          </cell>
          <cell r="X405" t="str">
            <v>нд</v>
          </cell>
          <cell r="Y405">
            <v>18.82060628</v>
          </cell>
          <cell r="Z405">
            <v>0</v>
          </cell>
          <cell r="AA405">
            <v>0</v>
          </cell>
          <cell r="AB405">
            <v>0</v>
          </cell>
          <cell r="AC405">
            <v>0</v>
          </cell>
          <cell r="AD405">
            <v>0</v>
          </cell>
          <cell r="AE405">
            <v>51.609470700000003</v>
          </cell>
          <cell r="AF405">
            <v>86.848360086757936</v>
          </cell>
        </row>
        <row r="406">
          <cell r="I406" t="str">
            <v>N_181-23</v>
          </cell>
          <cell r="J406">
            <v>0</v>
          </cell>
          <cell r="K406" t="str">
            <v>Калининградская область</v>
          </cell>
          <cell r="L406" t="str">
            <v>П</v>
          </cell>
          <cell r="M406" t="str">
            <v>П</v>
          </cell>
          <cell r="P406">
            <v>1</v>
          </cell>
          <cell r="R406">
            <v>2024</v>
          </cell>
          <cell r="S406">
            <v>2025</v>
          </cell>
          <cell r="T406">
            <v>2026</v>
          </cell>
          <cell r="W406" t="str">
            <v>нд</v>
          </cell>
          <cell r="X406" t="str">
            <v>нд</v>
          </cell>
          <cell r="Y406">
            <v>0</v>
          </cell>
          <cell r="Z406">
            <v>0</v>
          </cell>
          <cell r="AA406">
            <v>0</v>
          </cell>
          <cell r="AB406">
            <v>0</v>
          </cell>
          <cell r="AC406">
            <v>0</v>
          </cell>
          <cell r="AD406">
            <v>0</v>
          </cell>
          <cell r="AE406">
            <v>42.167154379999999</v>
          </cell>
          <cell r="AF406">
            <v>47.137402001338295</v>
          </cell>
        </row>
        <row r="407">
          <cell r="I407" t="str">
            <v>N_181-49</v>
          </cell>
          <cell r="J407">
            <v>0</v>
          </cell>
          <cell r="K407" t="str">
            <v>Калининградская область</v>
          </cell>
          <cell r="L407" t="str">
            <v>П</v>
          </cell>
          <cell r="M407" t="str">
            <v>П</v>
          </cell>
          <cell r="P407">
            <v>1</v>
          </cell>
          <cell r="R407">
            <v>2024</v>
          </cell>
          <cell r="S407">
            <v>2025</v>
          </cell>
          <cell r="T407">
            <v>2026</v>
          </cell>
          <cell r="W407" t="str">
            <v>нд</v>
          </cell>
          <cell r="X407" t="str">
            <v>нд</v>
          </cell>
          <cell r="Y407">
            <v>0</v>
          </cell>
          <cell r="Z407">
            <v>0</v>
          </cell>
          <cell r="AA407">
            <v>0</v>
          </cell>
          <cell r="AB407">
            <v>0</v>
          </cell>
          <cell r="AC407">
            <v>0</v>
          </cell>
          <cell r="AD407">
            <v>0</v>
          </cell>
          <cell r="AE407">
            <v>56.565363640000001</v>
          </cell>
          <cell r="AF407">
            <v>83.853654904289968</v>
          </cell>
        </row>
        <row r="408">
          <cell r="I408" t="str">
            <v>N_181-2</v>
          </cell>
          <cell r="J408">
            <v>0</v>
          </cell>
          <cell r="K408" t="str">
            <v>Калининградская область</v>
          </cell>
          <cell r="L408" t="str">
            <v>П</v>
          </cell>
          <cell r="M408" t="str">
            <v>П</v>
          </cell>
          <cell r="P408">
            <v>1</v>
          </cell>
          <cell r="R408">
            <v>2025</v>
          </cell>
          <cell r="S408">
            <v>2026</v>
          </cell>
          <cell r="T408">
            <v>2027</v>
          </cell>
          <cell r="W408" t="str">
            <v>нд</v>
          </cell>
          <cell r="X408" t="str">
            <v>нд</v>
          </cell>
          <cell r="Y408">
            <v>0</v>
          </cell>
          <cell r="Z408">
            <v>0</v>
          </cell>
          <cell r="AA408">
            <v>0</v>
          </cell>
          <cell r="AB408">
            <v>0</v>
          </cell>
          <cell r="AC408">
            <v>0</v>
          </cell>
          <cell r="AD408">
            <v>0</v>
          </cell>
          <cell r="AE408">
            <v>49.02484424</v>
          </cell>
          <cell r="AF408">
            <v>90.651667677217674</v>
          </cell>
        </row>
        <row r="409">
          <cell r="I409" t="str">
            <v>N_181-4</v>
          </cell>
          <cell r="J409">
            <v>0</v>
          </cell>
          <cell r="K409" t="str">
            <v>Калининградская область</v>
          </cell>
          <cell r="L409" t="str">
            <v>П</v>
          </cell>
          <cell r="M409" t="str">
            <v>П</v>
          </cell>
          <cell r="P409">
            <v>1</v>
          </cell>
          <cell r="R409">
            <v>2025</v>
          </cell>
          <cell r="S409">
            <v>2026</v>
          </cell>
          <cell r="T409">
            <v>2027</v>
          </cell>
          <cell r="W409" t="str">
            <v>нд</v>
          </cell>
          <cell r="X409" t="str">
            <v>нд</v>
          </cell>
          <cell r="Y409">
            <v>0</v>
          </cell>
          <cell r="Z409">
            <v>0</v>
          </cell>
          <cell r="AA409">
            <v>0</v>
          </cell>
          <cell r="AB409">
            <v>0</v>
          </cell>
          <cell r="AC409">
            <v>0</v>
          </cell>
          <cell r="AD409">
            <v>0</v>
          </cell>
          <cell r="AE409">
            <v>59.737645929999999</v>
          </cell>
          <cell r="AF409">
            <v>105.29904849219187</v>
          </cell>
        </row>
        <row r="410">
          <cell r="I410" t="str">
            <v>N_181-32</v>
          </cell>
          <cell r="J410">
            <v>0</v>
          </cell>
          <cell r="K410" t="str">
            <v>Калининградская область</v>
          </cell>
          <cell r="L410" t="str">
            <v>П</v>
          </cell>
          <cell r="M410" t="str">
            <v>П</v>
          </cell>
          <cell r="P410">
            <v>1</v>
          </cell>
          <cell r="R410">
            <v>2025</v>
          </cell>
          <cell r="S410">
            <v>2026</v>
          </cell>
          <cell r="T410">
            <v>2027</v>
          </cell>
          <cell r="W410" t="str">
            <v>нд</v>
          </cell>
          <cell r="X410" t="str">
            <v>нд</v>
          </cell>
          <cell r="Y410">
            <v>0</v>
          </cell>
          <cell r="Z410">
            <v>0</v>
          </cell>
          <cell r="AA410">
            <v>0</v>
          </cell>
          <cell r="AB410">
            <v>0</v>
          </cell>
          <cell r="AC410">
            <v>0</v>
          </cell>
          <cell r="AD410">
            <v>0</v>
          </cell>
          <cell r="AE410">
            <v>48.737548699999998</v>
          </cell>
          <cell r="AF410">
            <v>90.652923814760186</v>
          </cell>
        </row>
        <row r="411">
          <cell r="I411">
            <v>0</v>
          </cell>
          <cell r="J411">
            <v>0</v>
          </cell>
          <cell r="Y411">
            <v>0</v>
          </cell>
          <cell r="Z411">
            <v>0</v>
          </cell>
          <cell r="AA411">
            <v>0</v>
          </cell>
          <cell r="AB411">
            <v>0</v>
          </cell>
          <cell r="AC411">
            <v>0</v>
          </cell>
          <cell r="AD411">
            <v>0</v>
          </cell>
        </row>
        <row r="412">
          <cell r="I412">
            <v>0</v>
          </cell>
          <cell r="J412">
            <v>0</v>
          </cell>
          <cell r="Y412">
            <v>0</v>
          </cell>
          <cell r="Z412">
            <v>0</v>
          </cell>
          <cell r="AA412">
            <v>0</v>
          </cell>
          <cell r="AB412">
            <v>0</v>
          </cell>
          <cell r="AC412">
            <v>0</v>
          </cell>
          <cell r="AD412">
            <v>0</v>
          </cell>
        </row>
        <row r="413">
          <cell r="I413" t="str">
            <v>N_23-0107</v>
          </cell>
          <cell r="J413">
            <v>0</v>
          </cell>
          <cell r="K413" t="str">
            <v>Калининградская область</v>
          </cell>
          <cell r="L413" t="str">
            <v>С</v>
          </cell>
          <cell r="M413" t="str">
            <v>C</v>
          </cell>
          <cell r="P413">
            <v>1</v>
          </cell>
          <cell r="R413">
            <v>2023</v>
          </cell>
          <cell r="S413">
            <v>2024</v>
          </cell>
          <cell r="T413">
            <v>2025</v>
          </cell>
          <cell r="W413">
            <v>6.7746500000000003</v>
          </cell>
          <cell r="X413" t="str">
            <v>нд</v>
          </cell>
          <cell r="Y413">
            <v>5.627108496</v>
          </cell>
          <cell r="Z413">
            <v>5.627108496</v>
          </cell>
          <cell r="AA413">
            <v>0</v>
          </cell>
          <cell r="AB413">
            <v>0</v>
          </cell>
          <cell r="AC413">
            <v>0</v>
          </cell>
          <cell r="AD413">
            <v>0</v>
          </cell>
          <cell r="AE413">
            <v>6.9395428900000002</v>
          </cell>
          <cell r="AF413" t="str">
            <v>нд</v>
          </cell>
        </row>
        <row r="414">
          <cell r="I414">
            <v>0</v>
          </cell>
          <cell r="J414">
            <v>0</v>
          </cell>
          <cell r="Y414">
            <v>0</v>
          </cell>
          <cell r="Z414">
            <v>0</v>
          </cell>
          <cell r="AA414">
            <v>0</v>
          </cell>
          <cell r="AB414">
            <v>0</v>
          </cell>
          <cell r="AC414">
            <v>0</v>
          </cell>
          <cell r="AD414">
            <v>0</v>
          </cell>
        </row>
        <row r="415">
          <cell r="I415">
            <v>0</v>
          </cell>
          <cell r="J415">
            <v>0</v>
          </cell>
          <cell r="Y415">
            <v>0</v>
          </cell>
          <cell r="Z415">
            <v>0</v>
          </cell>
          <cell r="AA415">
            <v>0</v>
          </cell>
          <cell r="AB415">
            <v>0</v>
          </cell>
          <cell r="AC415">
            <v>0</v>
          </cell>
          <cell r="AD415">
            <v>0</v>
          </cell>
        </row>
        <row r="416">
          <cell r="I416">
            <v>0</v>
          </cell>
          <cell r="Y416">
            <v>0</v>
          </cell>
          <cell r="Z416">
            <v>0</v>
          </cell>
          <cell r="AA416">
            <v>0</v>
          </cell>
          <cell r="AB416">
            <v>0</v>
          </cell>
          <cell r="AC416">
            <v>0</v>
          </cell>
          <cell r="AD416">
            <v>0</v>
          </cell>
        </row>
        <row r="417">
          <cell r="I417">
            <v>0</v>
          </cell>
          <cell r="J417">
            <v>0</v>
          </cell>
          <cell r="Y417">
            <v>0</v>
          </cell>
          <cell r="Z417">
            <v>0</v>
          </cell>
          <cell r="AA417">
            <v>0</v>
          </cell>
          <cell r="AB417">
            <v>0</v>
          </cell>
          <cell r="AC417">
            <v>0</v>
          </cell>
          <cell r="AD417">
            <v>0</v>
          </cell>
        </row>
        <row r="418">
          <cell r="I418">
            <v>0</v>
          </cell>
          <cell r="J418">
            <v>0</v>
          </cell>
          <cell r="Y418">
            <v>0</v>
          </cell>
          <cell r="Z418">
            <v>0</v>
          </cell>
          <cell r="AA418">
            <v>0</v>
          </cell>
          <cell r="AB418">
            <v>0</v>
          </cell>
          <cell r="AC418">
            <v>0</v>
          </cell>
          <cell r="AD418">
            <v>0</v>
          </cell>
        </row>
        <row r="419">
          <cell r="I419">
            <v>0</v>
          </cell>
          <cell r="J419">
            <v>0</v>
          </cell>
          <cell r="Y419">
            <v>0</v>
          </cell>
          <cell r="Z419">
            <v>0</v>
          </cell>
          <cell r="AC419">
            <v>0</v>
          </cell>
          <cell r="AD419">
            <v>0</v>
          </cell>
        </row>
        <row r="420">
          <cell r="I420" t="str">
            <v>L_19-1189</v>
          </cell>
          <cell r="J420">
            <v>0</v>
          </cell>
          <cell r="K420" t="str">
            <v>Калининградская область</v>
          </cell>
          <cell r="L420" t="str">
            <v>С</v>
          </cell>
          <cell r="M420" t="str">
            <v>С</v>
          </cell>
          <cell r="N420">
            <v>0</v>
          </cell>
          <cell r="O420">
            <v>0</v>
          </cell>
          <cell r="P420">
            <v>1</v>
          </cell>
          <cell r="R420">
            <v>2023</v>
          </cell>
          <cell r="S420">
            <v>2024</v>
          </cell>
          <cell r="T420">
            <v>2025</v>
          </cell>
          <cell r="W420">
            <v>23.82874</v>
          </cell>
          <cell r="X420" t="str">
            <v>нд</v>
          </cell>
          <cell r="Y420">
            <v>9.3921767559999996</v>
          </cell>
          <cell r="Z420">
            <v>0</v>
          </cell>
          <cell r="AA420">
            <v>0</v>
          </cell>
          <cell r="AB420">
            <v>0</v>
          </cell>
          <cell r="AC420">
            <v>0</v>
          </cell>
          <cell r="AD420">
            <v>0</v>
          </cell>
          <cell r="AE420">
            <v>23.97300508</v>
          </cell>
          <cell r="AF420">
            <v>57.575698396860311</v>
          </cell>
        </row>
        <row r="421">
          <cell r="I421" t="str">
            <v>N_22-1359</v>
          </cell>
          <cell r="J421">
            <v>0</v>
          </cell>
          <cell r="K421" t="str">
            <v>Калининградская область</v>
          </cell>
          <cell r="L421" t="str">
            <v>П</v>
          </cell>
          <cell r="M421" t="str">
            <v>П</v>
          </cell>
          <cell r="N421">
            <v>0</v>
          </cell>
          <cell r="O421">
            <v>0</v>
          </cell>
          <cell r="P421">
            <v>1</v>
          </cell>
          <cell r="R421">
            <v>2023</v>
          </cell>
          <cell r="S421">
            <v>2025</v>
          </cell>
          <cell r="T421">
            <v>2025</v>
          </cell>
          <cell r="W421" t="str">
            <v>нд</v>
          </cell>
          <cell r="X421" t="str">
            <v>нд</v>
          </cell>
          <cell r="Y421">
            <v>0</v>
          </cell>
          <cell r="Z421">
            <v>0</v>
          </cell>
          <cell r="AA421">
            <v>0</v>
          </cell>
          <cell r="AB421">
            <v>0</v>
          </cell>
          <cell r="AC421">
            <v>1.0449501700000001</v>
          </cell>
          <cell r="AD421">
            <v>1.0449501700000001</v>
          </cell>
          <cell r="AE421">
            <v>22.214107569999999</v>
          </cell>
          <cell r="AF421" t="str">
            <v>нд</v>
          </cell>
        </row>
        <row r="422">
          <cell r="I422" t="str">
            <v>N_22-1360</v>
          </cell>
          <cell r="J422">
            <v>0</v>
          </cell>
          <cell r="K422" t="str">
            <v>Калининградская область</v>
          </cell>
          <cell r="L422" t="str">
            <v>П</v>
          </cell>
          <cell r="M422" t="str">
            <v>П</v>
          </cell>
          <cell r="N422">
            <v>0</v>
          </cell>
          <cell r="O422">
            <v>0</v>
          </cell>
          <cell r="P422">
            <v>1</v>
          </cell>
          <cell r="R422">
            <v>2024</v>
          </cell>
          <cell r="S422">
            <v>2025</v>
          </cell>
          <cell r="T422">
            <v>2025</v>
          </cell>
          <cell r="W422" t="str">
            <v>нд</v>
          </cell>
          <cell r="X422" t="str">
            <v>нд</v>
          </cell>
          <cell r="Y422">
            <v>0</v>
          </cell>
          <cell r="Z422">
            <v>8.1057918700000009</v>
          </cell>
          <cell r="AA422">
            <v>3.4739296100000003</v>
          </cell>
          <cell r="AB422">
            <v>0</v>
          </cell>
          <cell r="AC422">
            <v>0.69762833999999996</v>
          </cell>
          <cell r="AD422">
            <v>0</v>
          </cell>
          <cell r="AE422">
            <v>12.41691937</v>
          </cell>
          <cell r="AF422">
            <v>28.275583691462618</v>
          </cell>
        </row>
        <row r="423">
          <cell r="I423" t="str">
            <v>N_22-1361</v>
          </cell>
          <cell r="J423">
            <v>0</v>
          </cell>
          <cell r="K423" t="str">
            <v>Калининградская область</v>
          </cell>
          <cell r="L423" t="str">
            <v>П</v>
          </cell>
          <cell r="M423" t="str">
            <v>П</v>
          </cell>
          <cell r="N423">
            <v>0</v>
          </cell>
          <cell r="O423">
            <v>0</v>
          </cell>
          <cell r="P423">
            <v>1</v>
          </cell>
          <cell r="R423">
            <v>2024</v>
          </cell>
          <cell r="S423">
            <v>2026</v>
          </cell>
          <cell r="T423">
            <v>2026</v>
          </cell>
          <cell r="W423" t="str">
            <v>нд</v>
          </cell>
          <cell r="X423">
            <v>13.31057195</v>
          </cell>
          <cell r="Y423">
            <v>0</v>
          </cell>
          <cell r="Z423">
            <v>0</v>
          </cell>
          <cell r="AA423">
            <v>0</v>
          </cell>
          <cell r="AB423">
            <v>0</v>
          </cell>
          <cell r="AC423">
            <v>0</v>
          </cell>
          <cell r="AD423">
            <v>0</v>
          </cell>
          <cell r="AE423">
            <v>13.64919478</v>
          </cell>
          <cell r="AF423" t="str">
            <v>нд</v>
          </cell>
        </row>
        <row r="424">
          <cell r="I424" t="str">
            <v>L_21-1443</v>
          </cell>
          <cell r="N424">
            <v>0</v>
          </cell>
          <cell r="O424">
            <v>0</v>
          </cell>
          <cell r="P424">
            <v>0</v>
          </cell>
          <cell r="R424">
            <v>2021</v>
          </cell>
          <cell r="S424">
            <v>2022</v>
          </cell>
          <cell r="T424">
            <v>2022</v>
          </cell>
          <cell r="Y424">
            <v>0</v>
          </cell>
          <cell r="Z424">
            <v>0</v>
          </cell>
          <cell r="AA424">
            <v>0</v>
          </cell>
          <cell r="AB424">
            <v>0</v>
          </cell>
          <cell r="AC424">
            <v>3.8792E-2</v>
          </cell>
          <cell r="AD424">
            <v>3.8792E-2</v>
          </cell>
          <cell r="AE424">
            <v>4.6550399999999999E-2</v>
          </cell>
          <cell r="AF424" t="str">
            <v>нд</v>
          </cell>
        </row>
        <row r="425">
          <cell r="I425" t="str">
            <v>O_24-0730</v>
          </cell>
          <cell r="J425">
            <v>0</v>
          </cell>
          <cell r="K425" t="str">
            <v>Калининградская область</v>
          </cell>
          <cell r="L425" t="str">
            <v>П</v>
          </cell>
          <cell r="M425" t="str">
            <v>П</v>
          </cell>
          <cell r="N425">
            <v>0</v>
          </cell>
          <cell r="O425">
            <v>0</v>
          </cell>
          <cell r="P425">
            <v>0</v>
          </cell>
          <cell r="R425">
            <v>2025</v>
          </cell>
          <cell r="S425">
            <v>2025</v>
          </cell>
          <cell r="T425">
            <v>2025</v>
          </cell>
          <cell r="W425" t="str">
            <v>нд</v>
          </cell>
          <cell r="Y425">
            <v>0</v>
          </cell>
          <cell r="Z425">
            <v>0</v>
          </cell>
          <cell r="AA425">
            <v>0</v>
          </cell>
          <cell r="AB425">
            <v>0</v>
          </cell>
          <cell r="AC425">
            <v>0</v>
          </cell>
          <cell r="AD425">
            <v>0</v>
          </cell>
          <cell r="AE425">
            <v>15.19620078</v>
          </cell>
          <cell r="AF425" t="str">
            <v>нд</v>
          </cell>
        </row>
        <row r="426">
          <cell r="I426">
            <v>0</v>
          </cell>
          <cell r="Y426">
            <v>0</v>
          </cell>
          <cell r="Z426">
            <v>0</v>
          </cell>
          <cell r="AA426">
            <v>0</v>
          </cell>
          <cell r="AB426">
            <v>0</v>
          </cell>
          <cell r="AC426">
            <v>0</v>
          </cell>
          <cell r="AD426">
            <v>0</v>
          </cell>
        </row>
        <row r="427">
          <cell r="I427" t="str">
            <v>L_19-1190</v>
          </cell>
          <cell r="J427">
            <v>0</v>
          </cell>
          <cell r="K427" t="str">
            <v>Калининградская область</v>
          </cell>
          <cell r="L427" t="str">
            <v>С</v>
          </cell>
          <cell r="M427" t="str">
            <v>С</v>
          </cell>
          <cell r="N427">
            <v>0</v>
          </cell>
          <cell r="O427">
            <v>0</v>
          </cell>
          <cell r="P427">
            <v>1</v>
          </cell>
          <cell r="R427">
            <v>2023</v>
          </cell>
          <cell r="S427">
            <v>2024</v>
          </cell>
          <cell r="T427">
            <v>2025</v>
          </cell>
          <cell r="W427">
            <v>15.11922</v>
          </cell>
          <cell r="X427" t="str">
            <v>нд</v>
          </cell>
          <cell r="Y427">
            <v>0</v>
          </cell>
          <cell r="Z427">
            <v>0</v>
          </cell>
          <cell r="AA427">
            <v>0</v>
          </cell>
          <cell r="AB427">
            <v>0</v>
          </cell>
          <cell r="AC427">
            <v>0</v>
          </cell>
          <cell r="AD427">
            <v>0</v>
          </cell>
          <cell r="AE427">
            <v>15.03174023</v>
          </cell>
          <cell r="AF427">
            <v>44.780901790100337</v>
          </cell>
        </row>
        <row r="428">
          <cell r="I428" t="str">
            <v>N_19-1191</v>
          </cell>
          <cell r="J428">
            <v>0</v>
          </cell>
          <cell r="K428" t="str">
            <v>Калининградская область</v>
          </cell>
          <cell r="L428" t="str">
            <v>С</v>
          </cell>
          <cell r="M428" t="str">
            <v>С</v>
          </cell>
          <cell r="N428">
            <v>0</v>
          </cell>
          <cell r="O428">
            <v>0</v>
          </cell>
          <cell r="P428">
            <v>1</v>
          </cell>
          <cell r="R428">
            <v>2024</v>
          </cell>
          <cell r="S428">
            <v>2025</v>
          </cell>
          <cell r="T428">
            <v>2026</v>
          </cell>
          <cell r="W428">
            <v>14.761430000000001</v>
          </cell>
          <cell r="X428" t="str">
            <v>нд</v>
          </cell>
          <cell r="Y428">
            <v>0</v>
          </cell>
          <cell r="Z428">
            <v>0</v>
          </cell>
          <cell r="AA428">
            <v>0</v>
          </cell>
          <cell r="AB428">
            <v>3.9928672999999999</v>
          </cell>
          <cell r="AC428">
            <v>0.4975</v>
          </cell>
          <cell r="AD428">
            <v>0.4975</v>
          </cell>
          <cell r="AE428">
            <v>15.429569689999999</v>
          </cell>
          <cell r="AF428">
            <v>70.467109870209342</v>
          </cell>
        </row>
        <row r="429">
          <cell r="I429" t="str">
            <v>O_24-1147</v>
          </cell>
          <cell r="J429">
            <v>0</v>
          </cell>
          <cell r="K429" t="str">
            <v>Калининградская область</v>
          </cell>
          <cell r="M429" t="str">
            <v>H</v>
          </cell>
          <cell r="R429">
            <v>2024</v>
          </cell>
          <cell r="S429">
            <v>2025</v>
          </cell>
          <cell r="T429">
            <v>2025</v>
          </cell>
          <cell r="W429">
            <v>96.856489079999989</v>
          </cell>
          <cell r="Y429">
            <v>0</v>
          </cell>
          <cell r="Z429">
            <v>5.25</v>
          </cell>
          <cell r="AA429">
            <v>27.800370000000001</v>
          </cell>
          <cell r="AB429">
            <v>25.550370000000001</v>
          </cell>
          <cell r="AC429">
            <v>0</v>
          </cell>
          <cell r="AD429">
            <v>6.25</v>
          </cell>
          <cell r="AE429">
            <v>96.856489079999989</v>
          </cell>
          <cell r="AF429" t="str">
            <v>нд</v>
          </cell>
        </row>
        <row r="430">
          <cell r="I430">
            <v>0</v>
          </cell>
          <cell r="J430">
            <v>0</v>
          </cell>
          <cell r="Y430">
            <v>0</v>
          </cell>
          <cell r="Z430">
            <v>0</v>
          </cell>
          <cell r="AA430">
            <v>0</v>
          </cell>
          <cell r="AB430">
            <v>0</v>
          </cell>
          <cell r="AC430">
            <v>0</v>
          </cell>
          <cell r="AD430">
            <v>0</v>
          </cell>
        </row>
        <row r="431">
          <cell r="I431" t="str">
            <v>O_22-0924</v>
          </cell>
          <cell r="J431">
            <v>0</v>
          </cell>
          <cell r="K431" t="str">
            <v>Калининградская область</v>
          </cell>
          <cell r="L431" t="str">
            <v>С</v>
          </cell>
          <cell r="P431">
            <v>1</v>
          </cell>
          <cell r="R431">
            <v>2024</v>
          </cell>
          <cell r="S431">
            <v>2025</v>
          </cell>
          <cell r="T431">
            <v>2025</v>
          </cell>
          <cell r="Y431">
            <v>0</v>
          </cell>
          <cell r="Z431">
            <v>0</v>
          </cell>
          <cell r="AA431">
            <v>25.47</v>
          </cell>
          <cell r="AB431">
            <v>0</v>
          </cell>
          <cell r="AC431">
            <v>0</v>
          </cell>
          <cell r="AD431">
            <v>0</v>
          </cell>
          <cell r="AE431">
            <v>25.550239439999999</v>
          </cell>
          <cell r="AF431" t="str">
            <v>нд</v>
          </cell>
        </row>
        <row r="432">
          <cell r="I432" t="str">
            <v>Г</v>
          </cell>
          <cell r="N432">
            <v>0</v>
          </cell>
          <cell r="O432">
            <v>0</v>
          </cell>
          <cell r="P432">
            <v>0</v>
          </cell>
          <cell r="Q432">
            <v>0</v>
          </cell>
          <cell r="W432">
            <v>0</v>
          </cell>
          <cell r="X432">
            <v>0</v>
          </cell>
          <cell r="Y432">
            <v>0</v>
          </cell>
          <cell r="Z432">
            <v>0</v>
          </cell>
          <cell r="AA432">
            <v>0</v>
          </cell>
          <cell r="AB432">
            <v>0</v>
          </cell>
          <cell r="AC432">
            <v>0</v>
          </cell>
          <cell r="AD432">
            <v>0</v>
          </cell>
          <cell r="AE432">
            <v>0</v>
          </cell>
          <cell r="AF432">
            <v>0</v>
          </cell>
        </row>
        <row r="433">
          <cell r="I433" t="str">
            <v>Г</v>
          </cell>
          <cell r="N433">
            <v>0</v>
          </cell>
          <cell r="O433">
            <v>0</v>
          </cell>
          <cell r="P433">
            <v>0</v>
          </cell>
          <cell r="Q433">
            <v>0</v>
          </cell>
          <cell r="W433">
            <v>0</v>
          </cell>
          <cell r="X433">
            <v>0</v>
          </cell>
          <cell r="Y433">
            <v>0</v>
          </cell>
          <cell r="Z433">
            <v>0</v>
          </cell>
          <cell r="AA433">
            <v>0</v>
          </cell>
          <cell r="AB433">
            <v>0</v>
          </cell>
          <cell r="AC433">
            <v>0</v>
          </cell>
          <cell r="AD433">
            <v>0</v>
          </cell>
          <cell r="AE433">
            <v>0</v>
          </cell>
          <cell r="AF433">
            <v>0</v>
          </cell>
        </row>
        <row r="434">
          <cell r="I434" t="str">
            <v>Г</v>
          </cell>
          <cell r="N434">
            <v>0</v>
          </cell>
          <cell r="O434">
            <v>0</v>
          </cell>
          <cell r="P434">
            <v>0</v>
          </cell>
          <cell r="Q434">
            <v>0</v>
          </cell>
          <cell r="W434">
            <v>0</v>
          </cell>
          <cell r="X434">
            <v>0</v>
          </cell>
          <cell r="Y434">
            <v>0</v>
          </cell>
          <cell r="Z434">
            <v>0</v>
          </cell>
          <cell r="AA434">
            <v>0</v>
          </cell>
          <cell r="AB434">
            <v>0</v>
          </cell>
          <cell r="AC434">
            <v>0</v>
          </cell>
          <cell r="AD434">
            <v>0</v>
          </cell>
          <cell r="AE434">
            <v>0</v>
          </cell>
          <cell r="AF434">
            <v>0</v>
          </cell>
        </row>
        <row r="435">
          <cell r="I435">
            <v>0</v>
          </cell>
          <cell r="Y435">
            <v>0</v>
          </cell>
          <cell r="Z435">
            <v>0</v>
          </cell>
        </row>
        <row r="436">
          <cell r="I436">
            <v>0</v>
          </cell>
          <cell r="Y436">
            <v>0</v>
          </cell>
          <cell r="Z436">
            <v>0</v>
          </cell>
        </row>
        <row r="437">
          <cell r="I437">
            <v>0</v>
          </cell>
          <cell r="Y437">
            <v>0</v>
          </cell>
          <cell r="Z437">
            <v>0</v>
          </cell>
        </row>
        <row r="438">
          <cell r="I438">
            <v>0</v>
          </cell>
          <cell r="Y438">
            <v>0</v>
          </cell>
          <cell r="Z438">
            <v>0</v>
          </cell>
        </row>
        <row r="439">
          <cell r="I439" t="str">
            <v>Г</v>
          </cell>
          <cell r="N439">
            <v>35.324000000000012</v>
          </cell>
          <cell r="O439">
            <v>6.3289999999999997</v>
          </cell>
          <cell r="P439">
            <v>1</v>
          </cell>
          <cell r="Q439">
            <v>0</v>
          </cell>
          <cell r="W439">
            <v>298.11916888999997</v>
          </cell>
          <cell r="X439">
            <v>0</v>
          </cell>
          <cell r="Y439">
            <v>20.047128764</v>
          </cell>
          <cell r="Z439">
            <v>13.406461846000001</v>
          </cell>
          <cell r="AA439">
            <v>1.981337E-2</v>
          </cell>
          <cell r="AB439">
            <v>0</v>
          </cell>
          <cell r="AC439">
            <v>11.98682142</v>
          </cell>
          <cell r="AD439">
            <v>12.52718928</v>
          </cell>
          <cell r="AE439">
            <v>275.45803995</v>
          </cell>
          <cell r="AF439">
            <v>565.75954890496689</v>
          </cell>
        </row>
        <row r="440">
          <cell r="I440" t="str">
            <v>O_24-0794</v>
          </cell>
          <cell r="J440">
            <v>0</v>
          </cell>
          <cell r="K440" t="str">
            <v>Калининградская область</v>
          </cell>
          <cell r="L440" t="str">
            <v>Н</v>
          </cell>
          <cell r="N440">
            <v>0.9</v>
          </cell>
          <cell r="O440">
            <v>0</v>
          </cell>
          <cell r="P440">
            <v>1</v>
          </cell>
          <cell r="Q440">
            <v>0</v>
          </cell>
          <cell r="R440">
            <v>2025</v>
          </cell>
          <cell r="S440">
            <v>2025</v>
          </cell>
          <cell r="T440">
            <v>2025</v>
          </cell>
          <cell r="W440" t="str">
            <v>нд</v>
          </cell>
          <cell r="X440" t="str">
            <v>нд</v>
          </cell>
          <cell r="Y440">
            <v>0</v>
          </cell>
          <cell r="Z440">
            <v>0</v>
          </cell>
          <cell r="AA440">
            <v>0</v>
          </cell>
          <cell r="AB440">
            <v>0</v>
          </cell>
          <cell r="AC440">
            <v>0</v>
          </cell>
          <cell r="AD440">
            <v>0</v>
          </cell>
          <cell r="AE440">
            <v>7.8582376099999998</v>
          </cell>
          <cell r="AF440">
            <v>8.1801662146574081</v>
          </cell>
        </row>
        <row r="441">
          <cell r="I441" t="str">
            <v>L_19-1052</v>
          </cell>
          <cell r="K441" t="str">
            <v>Калининградская область</v>
          </cell>
          <cell r="L441" t="str">
            <v>П</v>
          </cell>
          <cell r="N441">
            <v>3.7650000000000001</v>
          </cell>
          <cell r="R441">
            <v>2024</v>
          </cell>
          <cell r="S441">
            <v>2026</v>
          </cell>
          <cell r="T441">
            <v>2026</v>
          </cell>
          <cell r="Y441">
            <v>0</v>
          </cell>
          <cell r="Z441">
            <v>0</v>
          </cell>
          <cell r="AA441">
            <v>0</v>
          </cell>
          <cell r="AB441">
            <v>0</v>
          </cell>
          <cell r="AC441">
            <v>0</v>
          </cell>
          <cell r="AD441">
            <v>0</v>
          </cell>
          <cell r="AE441">
            <v>47.93349362</v>
          </cell>
          <cell r="AF441">
            <v>91.203094423203396</v>
          </cell>
        </row>
        <row r="442">
          <cell r="I442" t="str">
            <v>L_19-1056</v>
          </cell>
          <cell r="J442">
            <v>0</v>
          </cell>
          <cell r="K442" t="str">
            <v>Калининградская область</v>
          </cell>
          <cell r="L442" t="str">
            <v>П</v>
          </cell>
          <cell r="N442">
            <v>1.425</v>
          </cell>
          <cell r="R442">
            <v>2024</v>
          </cell>
          <cell r="S442">
            <v>2026</v>
          </cell>
          <cell r="T442">
            <v>2026</v>
          </cell>
          <cell r="Y442">
            <v>0</v>
          </cell>
          <cell r="Z442">
            <v>0</v>
          </cell>
          <cell r="AA442">
            <v>0</v>
          </cell>
          <cell r="AB442">
            <v>0</v>
          </cell>
          <cell r="AC442">
            <v>0</v>
          </cell>
          <cell r="AD442">
            <v>0</v>
          </cell>
          <cell r="AE442">
            <v>17.292135120000001</v>
          </cell>
          <cell r="AF442">
            <v>38.752154906088904</v>
          </cell>
        </row>
        <row r="443">
          <cell r="I443" t="str">
            <v>L_19-1057</v>
          </cell>
          <cell r="J443">
            <v>0</v>
          </cell>
          <cell r="K443" t="str">
            <v>Калининградская область</v>
          </cell>
          <cell r="L443" t="str">
            <v>П</v>
          </cell>
          <cell r="N443">
            <v>0.71599999999999997</v>
          </cell>
          <cell r="R443">
            <v>2024</v>
          </cell>
          <cell r="S443">
            <v>2025</v>
          </cell>
          <cell r="T443">
            <v>2026</v>
          </cell>
          <cell r="Y443">
            <v>0</v>
          </cell>
          <cell r="Z443">
            <v>0</v>
          </cell>
          <cell r="AA443">
            <v>0</v>
          </cell>
          <cell r="AB443">
            <v>0</v>
          </cell>
          <cell r="AC443">
            <v>0</v>
          </cell>
          <cell r="AD443">
            <v>0</v>
          </cell>
          <cell r="AE443">
            <v>9.7693480000000008</v>
          </cell>
          <cell r="AF443">
            <v>14.404340421839024</v>
          </cell>
        </row>
        <row r="444">
          <cell r="I444" t="str">
            <v>L_19-1058</v>
          </cell>
          <cell r="J444">
            <v>0</v>
          </cell>
          <cell r="K444" t="str">
            <v>Калининградская область</v>
          </cell>
          <cell r="L444" t="str">
            <v>П</v>
          </cell>
          <cell r="N444">
            <v>0.82</v>
          </cell>
          <cell r="R444">
            <v>2024</v>
          </cell>
          <cell r="S444">
            <v>2025</v>
          </cell>
          <cell r="T444">
            <v>2026</v>
          </cell>
          <cell r="Y444">
            <v>0</v>
          </cell>
          <cell r="Z444">
            <v>0</v>
          </cell>
          <cell r="AA444">
            <v>0</v>
          </cell>
          <cell r="AB444">
            <v>0</v>
          </cell>
          <cell r="AC444">
            <v>0</v>
          </cell>
          <cell r="AD444">
            <v>0</v>
          </cell>
          <cell r="AE444">
            <v>11.99778557</v>
          </cell>
          <cell r="AF444">
            <v>16.782807184151054</v>
          </cell>
        </row>
        <row r="445">
          <cell r="I445" t="str">
            <v>N_22-1306</v>
          </cell>
          <cell r="J445">
            <v>0</v>
          </cell>
          <cell r="K445" t="str">
            <v>Калининградская область</v>
          </cell>
          <cell r="L445" t="str">
            <v>П</v>
          </cell>
          <cell r="M445" t="str">
            <v>П</v>
          </cell>
          <cell r="N445">
            <v>0.315</v>
          </cell>
          <cell r="O445">
            <v>0</v>
          </cell>
          <cell r="P445">
            <v>0</v>
          </cell>
          <cell r="Q445">
            <v>0</v>
          </cell>
          <cell r="R445">
            <v>2024</v>
          </cell>
          <cell r="S445">
            <v>2025</v>
          </cell>
          <cell r="T445">
            <v>2025</v>
          </cell>
          <cell r="W445" t="str">
            <v>нд</v>
          </cell>
          <cell r="X445" t="str">
            <v>нд</v>
          </cell>
          <cell r="Y445">
            <v>5.7746579999999999E-2</v>
          </cell>
          <cell r="Z445">
            <v>0</v>
          </cell>
          <cell r="AA445">
            <v>0</v>
          </cell>
          <cell r="AB445">
            <v>0</v>
          </cell>
          <cell r="AC445">
            <v>4.8122150000000002E-2</v>
          </cell>
          <cell r="AD445">
            <v>0</v>
          </cell>
          <cell r="AE445">
            <v>1.55653592</v>
          </cell>
          <cell r="AF445">
            <v>1.5760910524686282</v>
          </cell>
        </row>
        <row r="446">
          <cell r="I446" t="str">
            <v>O_24-0140</v>
          </cell>
          <cell r="J446">
            <v>0</v>
          </cell>
          <cell r="K446" t="str">
            <v>Калининградская область</v>
          </cell>
          <cell r="L446" t="str">
            <v>П</v>
          </cell>
          <cell r="M446" t="str">
            <v>П</v>
          </cell>
          <cell r="N446">
            <v>1.7150000000000001</v>
          </cell>
          <cell r="O446">
            <v>0.32</v>
          </cell>
          <cell r="P446">
            <v>0</v>
          </cell>
          <cell r="Q446">
            <v>0</v>
          </cell>
          <cell r="R446">
            <v>2025</v>
          </cell>
          <cell r="S446">
            <v>2026</v>
          </cell>
          <cell r="T446">
            <v>2026</v>
          </cell>
          <cell r="W446" t="str">
            <v>нд</v>
          </cell>
          <cell r="X446" t="str">
            <v>нд</v>
          </cell>
          <cell r="Y446">
            <v>0</v>
          </cell>
          <cell r="Z446">
            <v>0</v>
          </cell>
          <cell r="AA446">
            <v>0</v>
          </cell>
          <cell r="AB446">
            <v>0</v>
          </cell>
          <cell r="AC446">
            <v>0</v>
          </cell>
          <cell r="AD446">
            <v>0</v>
          </cell>
          <cell r="AE446">
            <v>10.773184280000001</v>
          </cell>
          <cell r="AF446">
            <v>21.938661824339501</v>
          </cell>
        </row>
        <row r="447">
          <cell r="I447" t="str">
            <v>N_22-1283</v>
          </cell>
          <cell r="J447">
            <v>0</v>
          </cell>
          <cell r="K447" t="str">
            <v>Калининградская область</v>
          </cell>
          <cell r="L447" t="str">
            <v>П</v>
          </cell>
          <cell r="M447" t="str">
            <v>П</v>
          </cell>
          <cell r="N447">
            <v>0.30499999999999999</v>
          </cell>
          <cell r="O447">
            <v>0.25</v>
          </cell>
          <cell r="Q447">
            <v>0</v>
          </cell>
          <cell r="R447">
            <v>2024</v>
          </cell>
          <cell r="S447">
            <v>2025</v>
          </cell>
          <cell r="T447">
            <v>2025</v>
          </cell>
          <cell r="W447" t="str">
            <v>нд</v>
          </cell>
          <cell r="X447" t="str">
            <v>нд</v>
          </cell>
          <cell r="Y447">
            <v>0</v>
          </cell>
          <cell r="Z447">
            <v>0</v>
          </cell>
          <cell r="AA447">
            <v>0</v>
          </cell>
          <cell r="AB447">
            <v>0</v>
          </cell>
          <cell r="AC447">
            <v>0.11963159</v>
          </cell>
          <cell r="AD447">
            <v>0.11963159</v>
          </cell>
          <cell r="AE447">
            <v>4.1564639400000001</v>
          </cell>
          <cell r="AF447">
            <v>8.4673811088973334</v>
          </cell>
        </row>
        <row r="448">
          <cell r="I448" t="str">
            <v>N_22-1281</v>
          </cell>
          <cell r="J448">
            <v>0</v>
          </cell>
          <cell r="K448" t="str">
            <v>Калининградская область</v>
          </cell>
          <cell r="L448" t="str">
            <v>П</v>
          </cell>
          <cell r="M448" t="str">
            <v>П</v>
          </cell>
          <cell r="N448">
            <v>0.54999999999999993</v>
          </cell>
          <cell r="O448">
            <v>0.25</v>
          </cell>
          <cell r="Q448">
            <v>0</v>
          </cell>
          <cell r="R448">
            <v>2024</v>
          </cell>
          <cell r="S448">
            <v>2024</v>
          </cell>
          <cell r="T448">
            <v>2025</v>
          </cell>
          <cell r="W448" t="str">
            <v>нд</v>
          </cell>
          <cell r="X448" t="str">
            <v>нд</v>
          </cell>
          <cell r="Y448">
            <v>4.3744092000000006</v>
          </cell>
          <cell r="Z448">
            <v>0</v>
          </cell>
          <cell r="AA448">
            <v>0</v>
          </cell>
          <cell r="AB448">
            <v>0</v>
          </cell>
          <cell r="AC448">
            <v>0</v>
          </cell>
          <cell r="AD448">
            <v>0</v>
          </cell>
          <cell r="AE448">
            <v>4.5382675900000002</v>
          </cell>
          <cell r="AF448">
            <v>6.9182175988939836</v>
          </cell>
        </row>
        <row r="449">
          <cell r="I449" t="str">
            <v>N_22-1290</v>
          </cell>
          <cell r="J449">
            <v>0</v>
          </cell>
          <cell r="K449" t="str">
            <v>Калининградская область</v>
          </cell>
          <cell r="L449" t="str">
            <v>П</v>
          </cell>
          <cell r="M449" t="str">
            <v>П</v>
          </cell>
          <cell r="N449">
            <v>0.63000000000000012</v>
          </cell>
          <cell r="O449">
            <v>0.25</v>
          </cell>
          <cell r="Q449">
            <v>0</v>
          </cell>
          <cell r="R449">
            <v>2024</v>
          </cell>
          <cell r="S449">
            <v>2025</v>
          </cell>
          <cell r="T449">
            <v>2025</v>
          </cell>
          <cell r="W449" t="str">
            <v>нд</v>
          </cell>
          <cell r="X449" t="str">
            <v>нд</v>
          </cell>
          <cell r="Y449">
            <v>0</v>
          </cell>
          <cell r="Z449">
            <v>0</v>
          </cell>
          <cell r="AA449">
            <v>0</v>
          </cell>
          <cell r="AB449">
            <v>0</v>
          </cell>
          <cell r="AC449">
            <v>0</v>
          </cell>
          <cell r="AD449">
            <v>0</v>
          </cell>
          <cell r="AE449">
            <v>4.9831064300000003</v>
          </cell>
          <cell r="AF449">
            <v>11.331060162844016</v>
          </cell>
        </row>
        <row r="450">
          <cell r="I450" t="str">
            <v>N_22-1295</v>
          </cell>
          <cell r="J450">
            <v>0</v>
          </cell>
          <cell r="K450" t="str">
            <v>Калининградская область</v>
          </cell>
          <cell r="L450" t="str">
            <v>П</v>
          </cell>
          <cell r="M450" t="str">
            <v>П</v>
          </cell>
          <cell r="N450">
            <v>0.52500000000000002</v>
          </cell>
          <cell r="Q450">
            <v>0</v>
          </cell>
          <cell r="R450">
            <v>2024</v>
          </cell>
          <cell r="S450">
            <v>2024</v>
          </cell>
          <cell r="T450">
            <v>2024</v>
          </cell>
          <cell r="W450" t="str">
            <v>нд</v>
          </cell>
          <cell r="X450" t="str">
            <v>нд</v>
          </cell>
          <cell r="Y450">
            <v>1.5502271040000002</v>
          </cell>
          <cell r="Z450">
            <v>0</v>
          </cell>
          <cell r="AA450">
            <v>0</v>
          </cell>
          <cell r="AB450">
            <v>0</v>
          </cell>
          <cell r="AC450">
            <v>0</v>
          </cell>
          <cell r="AD450">
            <v>0</v>
          </cell>
          <cell r="AE450">
            <v>2.5734411100000001</v>
          </cell>
          <cell r="AF450">
            <v>2.6573717006564865</v>
          </cell>
        </row>
        <row r="451">
          <cell r="I451" t="str">
            <v>N_18-0871</v>
          </cell>
          <cell r="J451">
            <v>0</v>
          </cell>
          <cell r="K451" t="str">
            <v>Калининградская область</v>
          </cell>
          <cell r="L451" t="str">
            <v>П</v>
          </cell>
          <cell r="M451" t="str">
            <v>П</v>
          </cell>
          <cell r="N451">
            <v>3.0100000000000002</v>
          </cell>
          <cell r="O451">
            <v>0.16</v>
          </cell>
          <cell r="Q451">
            <v>0</v>
          </cell>
          <cell r="R451">
            <v>2024</v>
          </cell>
          <cell r="S451">
            <v>2025</v>
          </cell>
          <cell r="T451">
            <v>2026</v>
          </cell>
          <cell r="W451" t="str">
            <v>нд</v>
          </cell>
          <cell r="X451" t="str">
            <v>нд</v>
          </cell>
          <cell r="Y451">
            <v>0.26449813999999999</v>
          </cell>
          <cell r="Z451">
            <v>0</v>
          </cell>
          <cell r="AA451">
            <v>0</v>
          </cell>
          <cell r="AB451">
            <v>0</v>
          </cell>
          <cell r="AC451">
            <v>0.26449813999999999</v>
          </cell>
          <cell r="AD451">
            <v>0.26449813999999999</v>
          </cell>
          <cell r="AE451">
            <v>14.89857965</v>
          </cell>
          <cell r="AF451">
            <v>28.251622517623655</v>
          </cell>
        </row>
        <row r="452">
          <cell r="I452" t="str">
            <v>N_22-1333</v>
          </cell>
          <cell r="J452">
            <v>0</v>
          </cell>
          <cell r="K452" t="str">
            <v>Калининградская область</v>
          </cell>
          <cell r="L452" t="str">
            <v>П</v>
          </cell>
          <cell r="M452" t="str">
            <v>П</v>
          </cell>
          <cell r="N452">
            <v>8.1399999999999988</v>
          </cell>
          <cell r="O452">
            <v>0.313</v>
          </cell>
          <cell r="Q452">
            <v>0</v>
          </cell>
          <cell r="R452">
            <v>2024</v>
          </cell>
          <cell r="S452">
            <v>2025</v>
          </cell>
          <cell r="T452">
            <v>2026</v>
          </cell>
          <cell r="W452" t="str">
            <v>нд</v>
          </cell>
          <cell r="X452" t="str">
            <v>нд</v>
          </cell>
          <cell r="Y452">
            <v>0</v>
          </cell>
          <cell r="Z452">
            <v>0.47986013</v>
          </cell>
          <cell r="AA452">
            <v>0</v>
          </cell>
          <cell r="AB452">
            <v>0</v>
          </cell>
          <cell r="AC452">
            <v>0</v>
          </cell>
          <cell r="AD452">
            <v>0.47986013</v>
          </cell>
          <cell r="AE452">
            <v>27.49078901</v>
          </cell>
          <cell r="AF452">
            <v>65.74440049714535</v>
          </cell>
        </row>
        <row r="453">
          <cell r="I453" t="str">
            <v>N_22-1287</v>
          </cell>
          <cell r="J453">
            <v>0</v>
          </cell>
          <cell r="K453" t="str">
            <v>Калининградская область</v>
          </cell>
          <cell r="L453" t="str">
            <v>П</v>
          </cell>
          <cell r="M453" t="str">
            <v>П</v>
          </cell>
          <cell r="N453">
            <v>1.1000000000000001</v>
          </cell>
          <cell r="Q453">
            <v>0</v>
          </cell>
          <cell r="R453">
            <v>2024</v>
          </cell>
          <cell r="S453">
            <v>2025</v>
          </cell>
          <cell r="T453">
            <v>2025</v>
          </cell>
          <cell r="W453" t="str">
            <v>нд</v>
          </cell>
          <cell r="X453" t="str">
            <v>нд</v>
          </cell>
          <cell r="Y453">
            <v>0</v>
          </cell>
          <cell r="Z453">
            <v>0.10070456</v>
          </cell>
          <cell r="AA453">
            <v>0</v>
          </cell>
          <cell r="AB453">
            <v>0</v>
          </cell>
          <cell r="AC453">
            <v>0</v>
          </cell>
          <cell r="AD453">
            <v>0.10070456</v>
          </cell>
          <cell r="AE453">
            <v>5.6451846100000003</v>
          </cell>
          <cell r="AF453">
            <v>5.7302126077014792</v>
          </cell>
        </row>
        <row r="454">
          <cell r="I454" t="str">
            <v>N_22-1932</v>
          </cell>
          <cell r="J454">
            <v>0</v>
          </cell>
          <cell r="K454" t="str">
            <v>Калининградская область</v>
          </cell>
          <cell r="L454" t="str">
            <v>П</v>
          </cell>
          <cell r="M454" t="str">
            <v>П</v>
          </cell>
          <cell r="N454">
            <v>3.198</v>
          </cell>
          <cell r="O454">
            <v>0.223</v>
          </cell>
          <cell r="Q454">
            <v>0</v>
          </cell>
          <cell r="R454">
            <v>2024</v>
          </cell>
          <cell r="S454">
            <v>2025</v>
          </cell>
          <cell r="T454">
            <v>2026</v>
          </cell>
          <cell r="W454" t="str">
            <v>нд</v>
          </cell>
          <cell r="X454" t="str">
            <v>нд</v>
          </cell>
          <cell r="Y454">
            <v>0.30240256999999998</v>
          </cell>
          <cell r="Z454">
            <v>0</v>
          </cell>
          <cell r="AA454">
            <v>0</v>
          </cell>
          <cell r="AB454">
            <v>0</v>
          </cell>
          <cell r="AC454">
            <v>0.30240256999999998</v>
          </cell>
          <cell r="AD454">
            <v>0.30240256999999998</v>
          </cell>
          <cell r="AE454">
            <v>19.410745309999999</v>
          </cell>
          <cell r="AF454">
            <v>33.488155889637099</v>
          </cell>
        </row>
        <row r="455">
          <cell r="I455" t="str">
            <v>O_24-0139</v>
          </cell>
          <cell r="J455">
            <v>0</v>
          </cell>
          <cell r="K455" t="str">
            <v>Калининградская область</v>
          </cell>
          <cell r="L455" t="str">
            <v>П</v>
          </cell>
          <cell r="M455" t="str">
            <v>П</v>
          </cell>
          <cell r="N455">
            <v>0.42000000000000004</v>
          </cell>
          <cell r="O455">
            <v>0.16</v>
          </cell>
          <cell r="R455">
            <v>2025</v>
          </cell>
          <cell r="S455">
            <v>2025</v>
          </cell>
          <cell r="T455">
            <v>2025</v>
          </cell>
          <cell r="W455">
            <v>109.16981999999999</v>
          </cell>
          <cell r="X455" t="str">
            <v>нд</v>
          </cell>
          <cell r="Y455">
            <v>0</v>
          </cell>
          <cell r="Z455">
            <v>0</v>
          </cell>
          <cell r="AA455">
            <v>0</v>
          </cell>
          <cell r="AB455">
            <v>0</v>
          </cell>
          <cell r="AC455">
            <v>0</v>
          </cell>
          <cell r="AD455">
            <v>0</v>
          </cell>
          <cell r="AE455">
            <v>3.65466997</v>
          </cell>
          <cell r="AF455">
            <v>8.7168679833365044</v>
          </cell>
        </row>
        <row r="456">
          <cell r="I456" t="str">
            <v>O_24-0138</v>
          </cell>
          <cell r="J456">
            <v>0</v>
          </cell>
          <cell r="K456" t="str">
            <v>Калининградская область</v>
          </cell>
          <cell r="L456" t="str">
            <v>П</v>
          </cell>
          <cell r="M456" t="str">
            <v>П</v>
          </cell>
          <cell r="N456">
            <v>1.6059999999999999</v>
          </cell>
          <cell r="O456">
            <v>0.25</v>
          </cell>
          <cell r="R456">
            <v>2025</v>
          </cell>
          <cell r="S456">
            <v>2026</v>
          </cell>
          <cell r="T456">
            <v>2026</v>
          </cell>
          <cell r="W456">
            <v>27.212400000000002</v>
          </cell>
          <cell r="X456" t="str">
            <v>нд</v>
          </cell>
          <cell r="Y456">
            <v>0</v>
          </cell>
          <cell r="Z456">
            <v>0</v>
          </cell>
          <cell r="AA456">
            <v>0</v>
          </cell>
          <cell r="AB456">
            <v>0</v>
          </cell>
          <cell r="AC456">
            <v>0</v>
          </cell>
          <cell r="AD456">
            <v>0</v>
          </cell>
          <cell r="AE456">
            <v>19.198669160000001</v>
          </cell>
          <cell r="AF456">
            <v>29.617592985014113</v>
          </cell>
        </row>
        <row r="457">
          <cell r="I457" t="str">
            <v>O_24-0181</v>
          </cell>
          <cell r="J457">
            <v>0</v>
          </cell>
          <cell r="K457" t="str">
            <v>Калининградская область</v>
          </cell>
          <cell r="L457" t="str">
            <v>П</v>
          </cell>
          <cell r="M457" t="str">
            <v>П</v>
          </cell>
          <cell r="N457">
            <v>2.2999999999999998</v>
          </cell>
          <cell r="R457">
            <v>2023</v>
          </cell>
          <cell r="S457">
            <v>2024</v>
          </cell>
          <cell r="T457">
            <v>2024</v>
          </cell>
          <cell r="W457">
            <v>54.307870000000001</v>
          </cell>
          <cell r="X457" t="str">
            <v>нд</v>
          </cell>
          <cell r="Y457">
            <v>0</v>
          </cell>
          <cell r="Z457">
            <v>0</v>
          </cell>
          <cell r="AA457">
            <v>0</v>
          </cell>
          <cell r="AB457">
            <v>0</v>
          </cell>
          <cell r="AC457">
            <v>0</v>
          </cell>
          <cell r="AD457">
            <v>0</v>
          </cell>
          <cell r="AE457">
            <v>7.02204578</v>
          </cell>
          <cell r="AF457">
            <v>32.52070572674107</v>
          </cell>
        </row>
        <row r="458">
          <cell r="I458" t="str">
            <v>N_22-1305</v>
          </cell>
          <cell r="J458">
            <v>0</v>
          </cell>
          <cell r="K458" t="str">
            <v>Калининградская область</v>
          </cell>
          <cell r="L458" t="str">
            <v>П</v>
          </cell>
          <cell r="M458" t="str">
            <v>П</v>
          </cell>
          <cell r="N458">
            <v>0.223</v>
          </cell>
          <cell r="O458">
            <v>3.7229999999999999</v>
          </cell>
          <cell r="R458">
            <v>2024</v>
          </cell>
          <cell r="S458">
            <v>2024</v>
          </cell>
          <cell r="T458">
            <v>2025</v>
          </cell>
          <cell r="W458" t="str">
            <v>нд</v>
          </cell>
          <cell r="X458" t="str">
            <v>нд</v>
          </cell>
          <cell r="Y458">
            <v>0</v>
          </cell>
          <cell r="Z458">
            <v>0</v>
          </cell>
          <cell r="AA458">
            <v>0</v>
          </cell>
          <cell r="AB458">
            <v>0</v>
          </cell>
          <cell r="AC458">
            <v>0</v>
          </cell>
          <cell r="AD458">
            <v>0</v>
          </cell>
          <cell r="AE458">
            <v>14.8360822</v>
          </cell>
          <cell r="AF458">
            <v>40.789817246801761</v>
          </cell>
        </row>
        <row r="459">
          <cell r="I459" t="str">
            <v>N_19-0947</v>
          </cell>
          <cell r="J459">
            <v>0</v>
          </cell>
          <cell r="K459" t="str">
            <v>Калининградская область</v>
          </cell>
          <cell r="L459" t="str">
            <v>П</v>
          </cell>
          <cell r="M459" t="str">
            <v>П</v>
          </cell>
          <cell r="N459">
            <v>1.26</v>
          </cell>
          <cell r="O459">
            <v>0.08</v>
          </cell>
          <cell r="R459">
            <v>2024</v>
          </cell>
          <cell r="S459">
            <v>2025</v>
          </cell>
          <cell r="T459">
            <v>2026</v>
          </cell>
          <cell r="W459" t="str">
            <v>нд</v>
          </cell>
          <cell r="X459" t="str">
            <v>нд</v>
          </cell>
          <cell r="Y459">
            <v>0.39964446999999997</v>
          </cell>
          <cell r="Z459">
            <v>0</v>
          </cell>
          <cell r="AA459">
            <v>0</v>
          </cell>
          <cell r="AB459">
            <v>0</v>
          </cell>
          <cell r="AC459">
            <v>0.33303706</v>
          </cell>
          <cell r="AD459">
            <v>0.33303706</v>
          </cell>
          <cell r="AE459">
            <v>21.505576000000001</v>
          </cell>
          <cell r="AF459">
            <v>42.404936725775052</v>
          </cell>
        </row>
        <row r="460">
          <cell r="I460" t="str">
            <v>O_24-0108</v>
          </cell>
          <cell r="J460">
            <v>0</v>
          </cell>
          <cell r="K460" t="str">
            <v>Калининградская область</v>
          </cell>
          <cell r="L460" t="str">
            <v>П</v>
          </cell>
          <cell r="M460" t="str">
            <v>П</v>
          </cell>
          <cell r="N460">
            <v>0.46100000000000002</v>
          </cell>
          <cell r="O460">
            <v>0.1</v>
          </cell>
          <cell r="R460">
            <v>2025</v>
          </cell>
          <cell r="S460">
            <v>2026</v>
          </cell>
          <cell r="T460">
            <v>2026</v>
          </cell>
          <cell r="W460">
            <v>107.42907889</v>
          </cell>
          <cell r="Y460">
            <v>0</v>
          </cell>
          <cell r="Z460">
            <v>0</v>
          </cell>
          <cell r="AA460">
            <v>0</v>
          </cell>
          <cell r="AB460">
            <v>0</v>
          </cell>
          <cell r="AC460">
            <v>0</v>
          </cell>
          <cell r="AD460">
            <v>0</v>
          </cell>
          <cell r="AE460">
            <v>2.8380817</v>
          </cell>
          <cell r="AF460">
            <v>7.0208499064951848</v>
          </cell>
        </row>
        <row r="461">
          <cell r="I461" t="str">
            <v>N_23-0106</v>
          </cell>
          <cell r="J461">
            <v>0</v>
          </cell>
          <cell r="K461" t="str">
            <v>Калининградская область</v>
          </cell>
          <cell r="L461" t="str">
            <v>П</v>
          </cell>
          <cell r="M461" t="str">
            <v>П</v>
          </cell>
          <cell r="N461">
            <v>0.24</v>
          </cell>
          <cell r="O461">
            <v>0.25</v>
          </cell>
          <cell r="R461">
            <v>2024</v>
          </cell>
          <cell r="S461">
            <v>2024</v>
          </cell>
          <cell r="T461">
            <v>2024</v>
          </cell>
          <cell r="Y461">
            <v>13.0982007</v>
          </cell>
          <cell r="Z461">
            <v>12.825897156000002</v>
          </cell>
          <cell r="AA461">
            <v>1.981337E-2</v>
          </cell>
          <cell r="AB461">
            <v>0</v>
          </cell>
          <cell r="AC461">
            <v>10.919129910000001</v>
          </cell>
          <cell r="AD461">
            <v>10.927055230000001</v>
          </cell>
          <cell r="AE461">
            <v>3.5202281000000002</v>
          </cell>
          <cell r="AF461">
            <v>22.962073488659048</v>
          </cell>
        </row>
        <row r="462">
          <cell r="I462" t="str">
            <v>O_24-0182</v>
          </cell>
          <cell r="J462">
            <v>0</v>
          </cell>
          <cell r="K462" t="str">
            <v>Калининградская область</v>
          </cell>
          <cell r="L462" t="str">
            <v>П</v>
          </cell>
          <cell r="M462" t="str">
            <v>П</v>
          </cell>
          <cell r="N462">
            <v>1.7</v>
          </cell>
          <cell r="R462">
            <v>2025</v>
          </cell>
          <cell r="S462">
            <v>2025</v>
          </cell>
          <cell r="T462">
            <v>2025</v>
          </cell>
          <cell r="Y462">
            <v>0</v>
          </cell>
          <cell r="Z462">
            <v>0</v>
          </cell>
          <cell r="AC462">
            <v>0</v>
          </cell>
          <cell r="AD462">
            <v>0</v>
          </cell>
          <cell r="AE462">
            <v>12.00538927</v>
          </cell>
          <cell r="AF462">
            <v>26.300966731996798</v>
          </cell>
        </row>
        <row r="463">
          <cell r="I463" t="str">
            <v>Г</v>
          </cell>
          <cell r="N463">
            <v>0</v>
          </cell>
          <cell r="O463">
            <v>0</v>
          </cell>
          <cell r="P463">
            <v>0</v>
          </cell>
          <cell r="Q463">
            <v>0</v>
          </cell>
          <cell r="W463">
            <v>0</v>
          </cell>
          <cell r="X463">
            <v>0</v>
          </cell>
          <cell r="Y463">
            <v>0</v>
          </cell>
          <cell r="Z463">
            <v>0</v>
          </cell>
          <cell r="AA463">
            <v>0</v>
          </cell>
          <cell r="AB463">
            <v>0</v>
          </cell>
          <cell r="AC463">
            <v>0</v>
          </cell>
          <cell r="AD463">
            <v>0</v>
          </cell>
          <cell r="AE463">
            <v>0</v>
          </cell>
          <cell r="AF463">
            <v>0</v>
          </cell>
        </row>
        <row r="464">
          <cell r="I464">
            <v>0</v>
          </cell>
          <cell r="Y464">
            <v>0</v>
          </cell>
          <cell r="Z464">
            <v>0</v>
          </cell>
          <cell r="AA464">
            <v>0</v>
          </cell>
          <cell r="AB464">
            <v>0</v>
          </cell>
          <cell r="AC464">
            <v>0</v>
          </cell>
          <cell r="AD464">
            <v>0</v>
          </cell>
        </row>
        <row r="465">
          <cell r="I465">
            <v>0</v>
          </cell>
          <cell r="Y465">
            <v>0</v>
          </cell>
          <cell r="Z465">
            <v>0</v>
          </cell>
          <cell r="AD465">
            <v>0</v>
          </cell>
        </row>
        <row r="466">
          <cell r="I466">
            <v>0</v>
          </cell>
          <cell r="Y466">
            <v>0</v>
          </cell>
          <cell r="Z466">
            <v>0</v>
          </cell>
        </row>
        <row r="467">
          <cell r="I467">
            <v>0</v>
          </cell>
          <cell r="Y467">
            <v>0</v>
          </cell>
          <cell r="Z467">
            <v>0</v>
          </cell>
        </row>
        <row r="468">
          <cell r="I468">
            <v>0</v>
          </cell>
          <cell r="Y468">
            <v>0</v>
          </cell>
          <cell r="Z468">
            <v>0</v>
          </cell>
        </row>
        <row r="469">
          <cell r="I469">
            <v>0</v>
          </cell>
          <cell r="Y469">
            <v>0</v>
          </cell>
          <cell r="Z469">
            <v>0</v>
          </cell>
        </row>
        <row r="470">
          <cell r="I470" t="str">
            <v>Г</v>
          </cell>
          <cell r="N470">
            <v>46.046000000000006</v>
          </cell>
          <cell r="O470">
            <v>52</v>
          </cell>
          <cell r="P470">
            <v>235</v>
          </cell>
          <cell r="Q470">
            <v>0</v>
          </cell>
          <cell r="W470">
            <v>1440.6817678499999</v>
          </cell>
          <cell r="X470">
            <v>849.50297726999997</v>
          </cell>
          <cell r="Y470">
            <v>97.306883573999997</v>
          </cell>
          <cell r="Z470">
            <v>52.979239994000004</v>
          </cell>
          <cell r="AA470">
            <v>12.1052</v>
          </cell>
          <cell r="AB470">
            <v>39.972336540000001</v>
          </cell>
          <cell r="AC470">
            <v>57.571409949999989</v>
          </cell>
          <cell r="AD470">
            <v>62.374194279999998</v>
          </cell>
          <cell r="AE470">
            <v>2282.4118037700005</v>
          </cell>
          <cell r="AF470">
            <v>334.14316728526728</v>
          </cell>
        </row>
        <row r="471">
          <cell r="I471" t="str">
            <v>P_140-283</v>
          </cell>
          <cell r="J471">
            <v>0</v>
          </cell>
          <cell r="K471" t="str">
            <v>Калининградская область</v>
          </cell>
          <cell r="M471" t="str">
            <v>З</v>
          </cell>
          <cell r="N471">
            <v>1.859</v>
          </cell>
          <cell r="R471">
            <v>2025</v>
          </cell>
          <cell r="S471">
            <v>2025</v>
          </cell>
          <cell r="T471" t="str">
            <v>-</v>
          </cell>
          <cell r="W471" t="str">
            <v>нд</v>
          </cell>
          <cell r="X471" t="str">
            <v>нд</v>
          </cell>
          <cell r="Y471">
            <v>0</v>
          </cell>
          <cell r="Z471">
            <v>0</v>
          </cell>
          <cell r="AA471">
            <v>0</v>
          </cell>
          <cell r="AB471">
            <v>0</v>
          </cell>
          <cell r="AC471">
            <v>0</v>
          </cell>
          <cell r="AD471">
            <v>0</v>
          </cell>
          <cell r="AE471">
            <v>0.59199999999999997</v>
          </cell>
          <cell r="AF471">
            <v>19.885801655219716</v>
          </cell>
        </row>
        <row r="472">
          <cell r="I472">
            <v>0</v>
          </cell>
          <cell r="J472">
            <v>0</v>
          </cell>
          <cell r="Y472">
            <v>0</v>
          </cell>
          <cell r="Z472">
            <v>0</v>
          </cell>
          <cell r="AA472">
            <v>0</v>
          </cell>
          <cell r="AB472">
            <v>0</v>
          </cell>
          <cell r="AC472">
            <v>0</v>
          </cell>
          <cell r="AD472">
            <v>0</v>
          </cell>
        </row>
        <row r="473">
          <cell r="I473">
            <v>0</v>
          </cell>
          <cell r="J473">
            <v>0</v>
          </cell>
          <cell r="Y473">
            <v>0</v>
          </cell>
          <cell r="Z473">
            <v>0</v>
          </cell>
          <cell r="AA473">
            <v>0</v>
          </cell>
          <cell r="AB473">
            <v>0</v>
          </cell>
          <cell r="AC473">
            <v>0</v>
          </cell>
          <cell r="AD473">
            <v>0</v>
          </cell>
        </row>
        <row r="474">
          <cell r="I474">
            <v>0</v>
          </cell>
          <cell r="J474">
            <v>0</v>
          </cell>
          <cell r="Y474">
            <v>0</v>
          </cell>
          <cell r="Z474">
            <v>0</v>
          </cell>
          <cell r="AA474">
            <v>0</v>
          </cell>
          <cell r="AB474">
            <v>0</v>
          </cell>
          <cell r="AC474">
            <v>0</v>
          </cell>
          <cell r="AD474">
            <v>0</v>
          </cell>
        </row>
        <row r="475">
          <cell r="I475">
            <v>0</v>
          </cell>
          <cell r="J475">
            <v>0</v>
          </cell>
          <cell r="Y475">
            <v>0</v>
          </cell>
          <cell r="Z475">
            <v>0</v>
          </cell>
          <cell r="AA475">
            <v>0</v>
          </cell>
          <cell r="AB475">
            <v>0</v>
          </cell>
          <cell r="AC475">
            <v>0</v>
          </cell>
          <cell r="AD475">
            <v>0</v>
          </cell>
        </row>
        <row r="476">
          <cell r="I476">
            <v>0</v>
          </cell>
          <cell r="J476">
            <v>0</v>
          </cell>
          <cell r="Y476">
            <v>0</v>
          </cell>
          <cell r="Z476">
            <v>0</v>
          </cell>
          <cell r="AA476">
            <v>0</v>
          </cell>
          <cell r="AB476">
            <v>0</v>
          </cell>
          <cell r="AC476">
            <v>0</v>
          </cell>
          <cell r="AD476">
            <v>0</v>
          </cell>
        </row>
        <row r="477">
          <cell r="I477">
            <v>0</v>
          </cell>
          <cell r="J477">
            <v>0</v>
          </cell>
          <cell r="Y477">
            <v>0</v>
          </cell>
          <cell r="Z477">
            <v>0</v>
          </cell>
          <cell r="AA477">
            <v>0</v>
          </cell>
          <cell r="AB477">
            <v>0</v>
          </cell>
          <cell r="AC477">
            <v>0</v>
          </cell>
          <cell r="AD477">
            <v>0</v>
          </cell>
        </row>
        <row r="478">
          <cell r="I478">
            <v>0</v>
          </cell>
          <cell r="J478">
            <v>0</v>
          </cell>
          <cell r="Y478">
            <v>0</v>
          </cell>
          <cell r="Z478">
            <v>0</v>
          </cell>
          <cell r="AA478">
            <v>0</v>
          </cell>
          <cell r="AB478">
            <v>0</v>
          </cell>
          <cell r="AC478">
            <v>0</v>
          </cell>
          <cell r="AD478">
            <v>0</v>
          </cell>
        </row>
        <row r="479">
          <cell r="I479">
            <v>0</v>
          </cell>
          <cell r="J479">
            <v>0</v>
          </cell>
          <cell r="Y479">
            <v>0</v>
          </cell>
          <cell r="Z479">
            <v>0</v>
          </cell>
          <cell r="AA479">
            <v>0</v>
          </cell>
          <cell r="AB479">
            <v>0</v>
          </cell>
          <cell r="AC479">
            <v>0</v>
          </cell>
          <cell r="AD479">
            <v>0</v>
          </cell>
        </row>
        <row r="480">
          <cell r="I480">
            <v>0</v>
          </cell>
          <cell r="J480">
            <v>0</v>
          </cell>
          <cell r="Y480">
            <v>0</v>
          </cell>
          <cell r="Z480">
            <v>0</v>
          </cell>
          <cell r="AA480">
            <v>0</v>
          </cell>
          <cell r="AB480">
            <v>0</v>
          </cell>
          <cell r="AC480">
            <v>0</v>
          </cell>
          <cell r="AD480">
            <v>0</v>
          </cell>
        </row>
        <row r="481">
          <cell r="I481">
            <v>0</v>
          </cell>
          <cell r="J481">
            <v>0</v>
          </cell>
          <cell r="Y481">
            <v>0</v>
          </cell>
          <cell r="Z481">
            <v>0</v>
          </cell>
          <cell r="AA481">
            <v>0</v>
          </cell>
          <cell r="AB481">
            <v>0</v>
          </cell>
          <cell r="AC481">
            <v>0</v>
          </cell>
          <cell r="AD481">
            <v>0</v>
          </cell>
        </row>
        <row r="482">
          <cell r="I482">
            <v>0</v>
          </cell>
          <cell r="J482">
            <v>0</v>
          </cell>
          <cell r="Y482">
            <v>0</v>
          </cell>
          <cell r="Z482">
            <v>0</v>
          </cell>
          <cell r="AA482">
            <v>0</v>
          </cell>
          <cell r="AB482">
            <v>0</v>
          </cell>
          <cell r="AC482">
            <v>0</v>
          </cell>
          <cell r="AD482">
            <v>0</v>
          </cell>
        </row>
        <row r="483">
          <cell r="I483">
            <v>0</v>
          </cell>
          <cell r="J483">
            <v>0</v>
          </cell>
          <cell r="Y483">
            <v>0</v>
          </cell>
          <cell r="Z483">
            <v>0</v>
          </cell>
          <cell r="AA483">
            <v>0</v>
          </cell>
          <cell r="AB483">
            <v>0</v>
          </cell>
          <cell r="AC483">
            <v>0</v>
          </cell>
          <cell r="AD483">
            <v>0</v>
          </cell>
        </row>
        <row r="484">
          <cell r="I484">
            <v>0</v>
          </cell>
          <cell r="J484">
            <v>0</v>
          </cell>
          <cell r="Y484">
            <v>0</v>
          </cell>
          <cell r="Z484">
            <v>0</v>
          </cell>
          <cell r="AA484">
            <v>0</v>
          </cell>
          <cell r="AB484">
            <v>0</v>
          </cell>
          <cell r="AC484">
            <v>0</v>
          </cell>
          <cell r="AD484">
            <v>0</v>
          </cell>
        </row>
        <row r="485">
          <cell r="I485">
            <v>0</v>
          </cell>
          <cell r="J485">
            <v>0</v>
          </cell>
          <cell r="Y485">
            <v>0</v>
          </cell>
          <cell r="Z485">
            <v>0</v>
          </cell>
          <cell r="AA485">
            <v>0</v>
          </cell>
          <cell r="AB485">
            <v>0</v>
          </cell>
          <cell r="AC485">
            <v>0</v>
          </cell>
          <cell r="AD485">
            <v>0</v>
          </cell>
        </row>
        <row r="486">
          <cell r="I486">
            <v>0</v>
          </cell>
          <cell r="J486">
            <v>0</v>
          </cell>
          <cell r="Y486">
            <v>0</v>
          </cell>
          <cell r="Z486">
            <v>0</v>
          </cell>
          <cell r="AA486">
            <v>0</v>
          </cell>
          <cell r="AB486">
            <v>0</v>
          </cell>
          <cell r="AC486">
            <v>0</v>
          </cell>
          <cell r="AD486">
            <v>0</v>
          </cell>
        </row>
        <row r="487">
          <cell r="I487">
            <v>0</v>
          </cell>
          <cell r="J487">
            <v>0</v>
          </cell>
          <cell r="Y487">
            <v>0</v>
          </cell>
          <cell r="Z487">
            <v>0</v>
          </cell>
          <cell r="AA487">
            <v>0</v>
          </cell>
          <cell r="AB487">
            <v>0</v>
          </cell>
          <cell r="AC487">
            <v>0</v>
          </cell>
          <cell r="AD487">
            <v>0</v>
          </cell>
        </row>
        <row r="488">
          <cell r="I488">
            <v>0</v>
          </cell>
          <cell r="J488">
            <v>0</v>
          </cell>
          <cell r="Y488">
            <v>0</v>
          </cell>
          <cell r="Z488">
            <v>0</v>
          </cell>
          <cell r="AA488">
            <v>0</v>
          </cell>
          <cell r="AB488">
            <v>0</v>
          </cell>
          <cell r="AC488">
            <v>0</v>
          </cell>
          <cell r="AD488">
            <v>0</v>
          </cell>
        </row>
        <row r="489">
          <cell r="I489">
            <v>0</v>
          </cell>
          <cell r="J489">
            <v>0</v>
          </cell>
          <cell r="Y489">
            <v>0</v>
          </cell>
          <cell r="Z489">
            <v>0</v>
          </cell>
          <cell r="AA489">
            <v>0</v>
          </cell>
          <cell r="AB489">
            <v>0</v>
          </cell>
          <cell r="AC489">
            <v>0</v>
          </cell>
          <cell r="AD489">
            <v>0</v>
          </cell>
          <cell r="AE489">
            <v>0</v>
          </cell>
        </row>
        <row r="490">
          <cell r="I490">
            <v>0</v>
          </cell>
          <cell r="J490">
            <v>0</v>
          </cell>
          <cell r="Y490">
            <v>0</v>
          </cell>
          <cell r="Z490">
            <v>0</v>
          </cell>
          <cell r="AA490">
            <v>0</v>
          </cell>
          <cell r="AB490">
            <v>0</v>
          </cell>
          <cell r="AC490">
            <v>0</v>
          </cell>
          <cell r="AD490">
            <v>0</v>
          </cell>
          <cell r="AE490">
            <v>0</v>
          </cell>
        </row>
        <row r="491">
          <cell r="I491">
            <v>0</v>
          </cell>
          <cell r="J491">
            <v>0</v>
          </cell>
          <cell r="Y491">
            <v>0</v>
          </cell>
          <cell r="Z491">
            <v>0</v>
          </cell>
          <cell r="AA491">
            <v>0</v>
          </cell>
          <cell r="AB491">
            <v>0</v>
          </cell>
          <cell r="AC491">
            <v>0</v>
          </cell>
          <cell r="AD491">
            <v>0</v>
          </cell>
          <cell r="AE491">
            <v>0</v>
          </cell>
        </row>
        <row r="492">
          <cell r="I492">
            <v>0</v>
          </cell>
          <cell r="J492">
            <v>0</v>
          </cell>
          <cell r="Y492">
            <v>0</v>
          </cell>
          <cell r="Z492">
            <v>0</v>
          </cell>
          <cell r="AA492">
            <v>0</v>
          </cell>
          <cell r="AB492">
            <v>0</v>
          </cell>
          <cell r="AC492">
            <v>0</v>
          </cell>
          <cell r="AD492">
            <v>0</v>
          </cell>
          <cell r="AE492">
            <v>0</v>
          </cell>
        </row>
        <row r="493">
          <cell r="I493">
            <v>0</v>
          </cell>
          <cell r="J493">
            <v>0</v>
          </cell>
          <cell r="Y493">
            <v>0</v>
          </cell>
          <cell r="Z493">
            <v>0</v>
          </cell>
          <cell r="AA493">
            <v>0</v>
          </cell>
          <cell r="AB493">
            <v>0</v>
          </cell>
          <cell r="AC493">
            <v>0</v>
          </cell>
          <cell r="AD493">
            <v>0</v>
          </cell>
          <cell r="AE493">
            <v>0</v>
          </cell>
        </row>
        <row r="494">
          <cell r="I494">
            <v>0</v>
          </cell>
          <cell r="Y494">
            <v>0</v>
          </cell>
          <cell r="Z494">
            <v>0</v>
          </cell>
          <cell r="AC494">
            <v>0</v>
          </cell>
          <cell r="AD494">
            <v>0</v>
          </cell>
          <cell r="AE494">
            <v>0</v>
          </cell>
        </row>
        <row r="495">
          <cell r="I495">
            <v>0</v>
          </cell>
          <cell r="Y495">
            <v>0</v>
          </cell>
          <cell r="Z495">
            <v>0</v>
          </cell>
          <cell r="AC495">
            <v>0</v>
          </cell>
          <cell r="AD495">
            <v>0</v>
          </cell>
          <cell r="AE495">
            <v>0</v>
          </cell>
        </row>
        <row r="496">
          <cell r="I496">
            <v>0</v>
          </cell>
          <cell r="Y496">
            <v>0</v>
          </cell>
          <cell r="Z496">
            <v>0</v>
          </cell>
          <cell r="AC496">
            <v>0</v>
          </cell>
          <cell r="AD496">
            <v>0</v>
          </cell>
          <cell r="AE496">
            <v>0</v>
          </cell>
        </row>
        <row r="497">
          <cell r="I497">
            <v>0</v>
          </cell>
          <cell r="Y497">
            <v>0</v>
          </cell>
          <cell r="Z497">
            <v>0</v>
          </cell>
          <cell r="AC497">
            <v>0</v>
          </cell>
          <cell r="AD497">
            <v>0</v>
          </cell>
          <cell r="AE497">
            <v>0</v>
          </cell>
        </row>
        <row r="498">
          <cell r="I498">
            <v>0</v>
          </cell>
          <cell r="Y498">
            <v>0</v>
          </cell>
          <cell r="Z498">
            <v>0</v>
          </cell>
          <cell r="AC498">
            <v>0</v>
          </cell>
          <cell r="AD498">
            <v>0</v>
          </cell>
          <cell r="AE498">
            <v>0</v>
          </cell>
        </row>
        <row r="499">
          <cell r="I499">
            <v>0</v>
          </cell>
          <cell r="Y499">
            <v>0</v>
          </cell>
          <cell r="Z499">
            <v>0</v>
          </cell>
          <cell r="AC499">
            <v>0</v>
          </cell>
          <cell r="AD499">
            <v>0</v>
          </cell>
          <cell r="AE499">
            <v>0</v>
          </cell>
        </row>
        <row r="500">
          <cell r="I500">
            <v>0</v>
          </cell>
          <cell r="Y500">
            <v>0</v>
          </cell>
          <cell r="Z500">
            <v>0</v>
          </cell>
          <cell r="AC500">
            <v>0</v>
          </cell>
          <cell r="AD500">
            <v>0</v>
          </cell>
          <cell r="AE500">
            <v>0</v>
          </cell>
        </row>
        <row r="501">
          <cell r="I501">
            <v>0</v>
          </cell>
          <cell r="Y501">
            <v>0</v>
          </cell>
          <cell r="Z501">
            <v>0</v>
          </cell>
          <cell r="AC501">
            <v>0</v>
          </cell>
          <cell r="AD501">
            <v>0</v>
          </cell>
          <cell r="AE501">
            <v>0</v>
          </cell>
        </row>
        <row r="502">
          <cell r="I502">
            <v>0</v>
          </cell>
          <cell r="Y502">
            <v>0</v>
          </cell>
          <cell r="Z502">
            <v>0</v>
          </cell>
          <cell r="AC502">
            <v>0</v>
          </cell>
          <cell r="AD502">
            <v>0</v>
          </cell>
          <cell r="AE502">
            <v>0</v>
          </cell>
        </row>
        <row r="503">
          <cell r="I503">
            <v>0</v>
          </cell>
          <cell r="Y503">
            <v>0</v>
          </cell>
          <cell r="Z503">
            <v>0</v>
          </cell>
          <cell r="AC503">
            <v>0</v>
          </cell>
          <cell r="AD503">
            <v>0</v>
          </cell>
          <cell r="AE503">
            <v>0</v>
          </cell>
        </row>
        <row r="504">
          <cell r="I504">
            <v>0</v>
          </cell>
          <cell r="Y504">
            <v>0</v>
          </cell>
          <cell r="Z504">
            <v>0</v>
          </cell>
          <cell r="AC504">
            <v>0</v>
          </cell>
          <cell r="AD504">
            <v>0</v>
          </cell>
          <cell r="AE504">
            <v>0</v>
          </cell>
        </row>
        <row r="505">
          <cell r="I505">
            <v>0</v>
          </cell>
          <cell r="Y505">
            <v>0</v>
          </cell>
          <cell r="Z505">
            <v>0</v>
          </cell>
          <cell r="AC505">
            <v>0</v>
          </cell>
          <cell r="AD505">
            <v>0</v>
          </cell>
          <cell r="AE505">
            <v>0</v>
          </cell>
        </row>
        <row r="506">
          <cell r="I506">
            <v>0</v>
          </cell>
          <cell r="Y506">
            <v>0</v>
          </cell>
          <cell r="Z506">
            <v>0</v>
          </cell>
          <cell r="AC506">
            <v>0</v>
          </cell>
          <cell r="AD506">
            <v>0</v>
          </cell>
          <cell r="AE506">
            <v>0</v>
          </cell>
        </row>
        <row r="507">
          <cell r="I507">
            <v>0</v>
          </cell>
          <cell r="Y507">
            <v>0</v>
          </cell>
          <cell r="Z507">
            <v>0</v>
          </cell>
          <cell r="AC507">
            <v>0</v>
          </cell>
          <cell r="AD507">
            <v>0</v>
          </cell>
          <cell r="AE507">
            <v>0</v>
          </cell>
        </row>
        <row r="508">
          <cell r="I508">
            <v>0</v>
          </cell>
          <cell r="Y508">
            <v>0</v>
          </cell>
          <cell r="Z508">
            <v>0</v>
          </cell>
          <cell r="AC508">
            <v>0</v>
          </cell>
          <cell r="AD508">
            <v>0</v>
          </cell>
          <cell r="AE508">
            <v>0</v>
          </cell>
        </row>
        <row r="509">
          <cell r="I509">
            <v>0</v>
          </cell>
          <cell r="J509">
            <v>0</v>
          </cell>
          <cell r="Y509">
            <v>0</v>
          </cell>
          <cell r="Z509">
            <v>0</v>
          </cell>
          <cell r="AA509">
            <v>0</v>
          </cell>
          <cell r="AB509">
            <v>0</v>
          </cell>
          <cell r="AC509">
            <v>0</v>
          </cell>
          <cell r="AD509">
            <v>0</v>
          </cell>
        </row>
        <row r="510">
          <cell r="I510">
            <v>0</v>
          </cell>
          <cell r="J510">
            <v>0</v>
          </cell>
          <cell r="Y510">
            <v>0</v>
          </cell>
          <cell r="Z510">
            <v>0</v>
          </cell>
          <cell r="AB510">
            <v>0</v>
          </cell>
          <cell r="AC510">
            <v>0</v>
          </cell>
          <cell r="AD510">
            <v>0</v>
          </cell>
        </row>
        <row r="511">
          <cell r="I511" t="str">
            <v>N_92-2-24</v>
          </cell>
          <cell r="J511">
            <v>0</v>
          </cell>
          <cell r="K511" t="str">
            <v>Калининградская область</v>
          </cell>
          <cell r="L511" t="str">
            <v>Н</v>
          </cell>
          <cell r="M511" t="str">
            <v>Н</v>
          </cell>
          <cell r="P511">
            <v>1</v>
          </cell>
          <cell r="R511">
            <v>2024</v>
          </cell>
          <cell r="S511">
            <v>2024</v>
          </cell>
          <cell r="T511">
            <v>2024</v>
          </cell>
          <cell r="W511" t="str">
            <v>нд</v>
          </cell>
          <cell r="X511" t="str">
            <v>нд</v>
          </cell>
          <cell r="Y511">
            <v>5.5452332299999991</v>
          </cell>
          <cell r="Z511">
            <v>5.5452332299999991</v>
          </cell>
          <cell r="AA511">
            <v>0</v>
          </cell>
          <cell r="AB511">
            <v>0</v>
          </cell>
          <cell r="AC511">
            <v>0</v>
          </cell>
          <cell r="AD511">
            <v>0</v>
          </cell>
          <cell r="AE511">
            <v>7.1185707699999998</v>
          </cell>
          <cell r="AF511" t="str">
            <v>нд</v>
          </cell>
        </row>
        <row r="512">
          <cell r="I512" t="str">
            <v>N_92-2-25</v>
          </cell>
          <cell r="J512">
            <v>0</v>
          </cell>
          <cell r="K512" t="str">
            <v>Калининградская область</v>
          </cell>
          <cell r="L512" t="str">
            <v>Н</v>
          </cell>
          <cell r="M512" t="str">
            <v>Н</v>
          </cell>
          <cell r="P512">
            <v>2</v>
          </cell>
          <cell r="R512">
            <v>2025</v>
          </cell>
          <cell r="S512">
            <v>2025</v>
          </cell>
          <cell r="T512">
            <v>2025</v>
          </cell>
          <cell r="W512" t="str">
            <v>нд</v>
          </cell>
          <cell r="X512" t="str">
            <v>нд</v>
          </cell>
          <cell r="Y512">
            <v>0</v>
          </cell>
          <cell r="Z512">
            <v>0</v>
          </cell>
          <cell r="AA512">
            <v>0</v>
          </cell>
          <cell r="AB512">
            <v>0</v>
          </cell>
          <cell r="AC512">
            <v>0</v>
          </cell>
          <cell r="AD512">
            <v>0</v>
          </cell>
          <cell r="AE512">
            <v>25.242295909999999</v>
          </cell>
          <cell r="AF512" t="str">
            <v>нд</v>
          </cell>
        </row>
        <row r="513">
          <cell r="I513" t="str">
            <v>N_92-9-25</v>
          </cell>
          <cell r="J513">
            <v>0</v>
          </cell>
          <cell r="K513" t="str">
            <v>Калининградская область</v>
          </cell>
          <cell r="L513" t="str">
            <v>Н</v>
          </cell>
          <cell r="M513" t="str">
            <v>Н</v>
          </cell>
          <cell r="P513">
            <v>19</v>
          </cell>
          <cell r="R513">
            <v>2025</v>
          </cell>
          <cell r="S513">
            <v>2025</v>
          </cell>
          <cell r="T513">
            <v>2025</v>
          </cell>
          <cell r="W513" t="str">
            <v>нд</v>
          </cell>
          <cell r="X513" t="str">
            <v>нд</v>
          </cell>
          <cell r="Y513">
            <v>0</v>
          </cell>
          <cell r="Z513">
            <v>0</v>
          </cell>
          <cell r="AA513">
            <v>0</v>
          </cell>
          <cell r="AB513">
            <v>0</v>
          </cell>
          <cell r="AC513">
            <v>0</v>
          </cell>
          <cell r="AD513">
            <v>0</v>
          </cell>
          <cell r="AE513">
            <v>29.055725580000001</v>
          </cell>
          <cell r="AF513" t="str">
            <v>нд</v>
          </cell>
        </row>
        <row r="514">
          <cell r="I514" t="str">
            <v>N_92-15-25</v>
          </cell>
          <cell r="J514">
            <v>0</v>
          </cell>
          <cell r="K514" t="str">
            <v>Калининградская область</v>
          </cell>
          <cell r="L514" t="str">
            <v>Н</v>
          </cell>
          <cell r="M514" t="str">
            <v>Н</v>
          </cell>
          <cell r="P514">
            <v>1</v>
          </cell>
          <cell r="R514">
            <v>2025</v>
          </cell>
          <cell r="S514">
            <v>2025</v>
          </cell>
          <cell r="T514">
            <v>2025</v>
          </cell>
          <cell r="W514" t="str">
            <v>нд</v>
          </cell>
          <cell r="X514" t="str">
            <v>нд</v>
          </cell>
          <cell r="Y514">
            <v>0</v>
          </cell>
          <cell r="Z514">
            <v>0</v>
          </cell>
          <cell r="AA514">
            <v>0</v>
          </cell>
          <cell r="AB514">
            <v>0</v>
          </cell>
          <cell r="AC514">
            <v>0</v>
          </cell>
          <cell r="AD514">
            <v>0</v>
          </cell>
          <cell r="AE514">
            <v>18.363347210000001</v>
          </cell>
          <cell r="AF514" t="str">
            <v>нд</v>
          </cell>
        </row>
        <row r="515">
          <cell r="I515" t="str">
            <v>N_92-24-25</v>
          </cell>
          <cell r="J515">
            <v>0</v>
          </cell>
          <cell r="K515" t="str">
            <v>Калининградская область</v>
          </cell>
          <cell r="L515" t="str">
            <v>Н</v>
          </cell>
          <cell r="M515" t="str">
            <v>Н</v>
          </cell>
          <cell r="P515">
            <v>1</v>
          </cell>
          <cell r="R515">
            <v>2025</v>
          </cell>
          <cell r="S515">
            <v>2025</v>
          </cell>
          <cell r="T515">
            <v>2025</v>
          </cell>
          <cell r="W515" t="str">
            <v>нд</v>
          </cell>
          <cell r="X515" t="str">
            <v>нд</v>
          </cell>
          <cell r="Y515">
            <v>0</v>
          </cell>
          <cell r="Z515">
            <v>0</v>
          </cell>
          <cell r="AA515">
            <v>0</v>
          </cell>
          <cell r="AB515">
            <v>0</v>
          </cell>
          <cell r="AC515">
            <v>0</v>
          </cell>
          <cell r="AD515">
            <v>0</v>
          </cell>
          <cell r="AE515">
            <v>18.393147110000001</v>
          </cell>
          <cell r="AF515" t="str">
            <v>нд</v>
          </cell>
        </row>
        <row r="516">
          <cell r="I516" t="str">
            <v>N_92-29-25</v>
          </cell>
          <cell r="J516">
            <v>0</v>
          </cell>
          <cell r="K516" t="str">
            <v>Калининградская область</v>
          </cell>
          <cell r="L516" t="str">
            <v>Н</v>
          </cell>
          <cell r="M516" t="str">
            <v>Н</v>
          </cell>
          <cell r="P516">
            <v>1</v>
          </cell>
          <cell r="R516">
            <v>2025</v>
          </cell>
          <cell r="S516">
            <v>2025</v>
          </cell>
          <cell r="T516">
            <v>2025</v>
          </cell>
          <cell r="W516" t="str">
            <v>нд</v>
          </cell>
          <cell r="X516" t="str">
            <v>нд</v>
          </cell>
          <cell r="Y516">
            <v>0</v>
          </cell>
          <cell r="Z516">
            <v>0</v>
          </cell>
          <cell r="AA516">
            <v>0</v>
          </cell>
          <cell r="AB516">
            <v>0</v>
          </cell>
          <cell r="AC516">
            <v>0</v>
          </cell>
          <cell r="AD516">
            <v>0</v>
          </cell>
          <cell r="AE516">
            <v>6.5767293100000002</v>
          </cell>
          <cell r="AF516" t="str">
            <v>нд</v>
          </cell>
        </row>
        <row r="517">
          <cell r="I517" t="str">
            <v>L_20-0478</v>
          </cell>
          <cell r="J517">
            <v>0</v>
          </cell>
          <cell r="K517" t="str">
            <v>Калининградская область</v>
          </cell>
          <cell r="L517" t="str">
            <v>И</v>
          </cell>
          <cell r="M517" t="str">
            <v>И</v>
          </cell>
          <cell r="P517">
            <v>1</v>
          </cell>
          <cell r="R517">
            <v>2021</v>
          </cell>
          <cell r="S517">
            <v>2026</v>
          </cell>
          <cell r="T517">
            <v>2026</v>
          </cell>
          <cell r="W517" t="str">
            <v>нд</v>
          </cell>
          <cell r="X517" t="str">
            <v>нд</v>
          </cell>
          <cell r="Y517">
            <v>0</v>
          </cell>
          <cell r="Z517">
            <v>0</v>
          </cell>
          <cell r="AA517">
            <v>0</v>
          </cell>
          <cell r="AB517">
            <v>0</v>
          </cell>
          <cell r="AC517">
            <v>0</v>
          </cell>
          <cell r="AD517">
            <v>0</v>
          </cell>
          <cell r="AE517">
            <v>54.8109301</v>
          </cell>
          <cell r="AF517" t="str">
            <v>нд</v>
          </cell>
        </row>
        <row r="518">
          <cell r="I518" t="str">
            <v>K_99-приб</v>
          </cell>
          <cell r="J518">
            <v>0</v>
          </cell>
          <cell r="K518" t="str">
            <v>Калининградская область</v>
          </cell>
          <cell r="M518" t="str">
            <v>И</v>
          </cell>
          <cell r="N518">
            <v>0</v>
          </cell>
          <cell r="O518">
            <v>0</v>
          </cell>
          <cell r="P518">
            <v>1</v>
          </cell>
          <cell r="Q518">
            <v>0</v>
          </cell>
          <cell r="R518">
            <v>2020</v>
          </cell>
          <cell r="S518">
            <v>2020</v>
          </cell>
          <cell r="T518">
            <v>2021</v>
          </cell>
          <cell r="Y518">
            <v>0</v>
          </cell>
          <cell r="Z518">
            <v>0</v>
          </cell>
          <cell r="AA518">
            <v>9.35E-2</v>
          </cell>
          <cell r="AB518">
            <v>9.35E-2</v>
          </cell>
          <cell r="AC518">
            <v>0</v>
          </cell>
          <cell r="AD518">
            <v>0</v>
          </cell>
          <cell r="AE518">
            <v>0.57909082999999995</v>
          </cell>
          <cell r="AF518" t="str">
            <v>нд</v>
          </cell>
        </row>
        <row r="519">
          <cell r="I519" t="str">
            <v>N_99-комп-25</v>
          </cell>
          <cell r="J519">
            <v>0</v>
          </cell>
          <cell r="K519" t="str">
            <v>Калининградская область</v>
          </cell>
          <cell r="L519" t="str">
            <v>Н</v>
          </cell>
          <cell r="M519" t="str">
            <v>З</v>
          </cell>
          <cell r="P519">
            <v>49</v>
          </cell>
          <cell r="R519">
            <v>2025</v>
          </cell>
          <cell r="S519">
            <v>2025</v>
          </cell>
          <cell r="T519">
            <v>2025</v>
          </cell>
          <cell r="W519" t="str">
            <v>нд</v>
          </cell>
          <cell r="X519" t="str">
            <v>нд</v>
          </cell>
          <cell r="Y519">
            <v>0</v>
          </cell>
          <cell r="Z519">
            <v>0</v>
          </cell>
          <cell r="AA519">
            <v>0</v>
          </cell>
          <cell r="AB519">
            <v>0</v>
          </cell>
          <cell r="AC519">
            <v>0</v>
          </cell>
          <cell r="AD519">
            <v>0</v>
          </cell>
          <cell r="AE519">
            <v>53.394551659999998</v>
          </cell>
          <cell r="AF519" t="str">
            <v>нд</v>
          </cell>
        </row>
        <row r="520">
          <cell r="I520" t="str">
            <v>P_99-св-25</v>
          </cell>
          <cell r="J520">
            <v>0</v>
          </cell>
          <cell r="K520" t="str">
            <v>Калининградская область</v>
          </cell>
          <cell r="M520" t="str">
            <v>Н</v>
          </cell>
          <cell r="P520">
            <v>41</v>
          </cell>
          <cell r="R520">
            <v>2025</v>
          </cell>
          <cell r="S520">
            <v>2025</v>
          </cell>
          <cell r="T520">
            <v>2025</v>
          </cell>
          <cell r="Y520">
            <v>0</v>
          </cell>
          <cell r="Z520">
            <v>0</v>
          </cell>
          <cell r="AA520">
            <v>0</v>
          </cell>
          <cell r="AB520">
            <v>0</v>
          </cell>
          <cell r="AC520">
            <v>0</v>
          </cell>
          <cell r="AD520">
            <v>0</v>
          </cell>
          <cell r="AE520">
            <v>10.086</v>
          </cell>
          <cell r="AF520" t="str">
            <v>нд</v>
          </cell>
        </row>
        <row r="521">
          <cell r="I521" t="str">
            <v>N_99-прис-25</v>
          </cell>
          <cell r="J521">
            <v>0</v>
          </cell>
          <cell r="K521" t="str">
            <v>Калининградская область</v>
          </cell>
          <cell r="L521" t="str">
            <v>Н</v>
          </cell>
          <cell r="M521" t="str">
            <v>Н</v>
          </cell>
          <cell r="P521">
            <v>22</v>
          </cell>
          <cell r="R521">
            <v>2025</v>
          </cell>
          <cell r="S521">
            <v>2025</v>
          </cell>
          <cell r="T521">
            <v>2025</v>
          </cell>
          <cell r="W521" t="str">
            <v>нд</v>
          </cell>
          <cell r="X521" t="str">
            <v>нд</v>
          </cell>
          <cell r="Y521">
            <v>0</v>
          </cell>
          <cell r="Z521">
            <v>0</v>
          </cell>
          <cell r="AA521">
            <v>0</v>
          </cell>
          <cell r="AB521">
            <v>0</v>
          </cell>
          <cell r="AC521">
            <v>0</v>
          </cell>
          <cell r="AD521">
            <v>0</v>
          </cell>
          <cell r="AE521">
            <v>8.2407291100000002</v>
          </cell>
          <cell r="AF521" t="str">
            <v>нд</v>
          </cell>
        </row>
        <row r="522">
          <cell r="I522" t="str">
            <v>N_99-приб-25</v>
          </cell>
          <cell r="J522">
            <v>0</v>
          </cell>
          <cell r="K522" t="str">
            <v>Калининградская область</v>
          </cell>
          <cell r="L522" t="str">
            <v>Н</v>
          </cell>
          <cell r="M522" t="str">
            <v>Н</v>
          </cell>
          <cell r="P522">
            <v>9</v>
          </cell>
          <cell r="R522">
            <v>2025</v>
          </cell>
          <cell r="S522">
            <v>2025</v>
          </cell>
          <cell r="T522">
            <v>2025</v>
          </cell>
          <cell r="W522" t="str">
            <v>нд</v>
          </cell>
          <cell r="X522" t="str">
            <v>нд</v>
          </cell>
          <cell r="Y522">
            <v>0</v>
          </cell>
          <cell r="Z522">
            <v>0</v>
          </cell>
          <cell r="AA522">
            <v>0</v>
          </cell>
          <cell r="AB522">
            <v>0</v>
          </cell>
          <cell r="AC522">
            <v>0</v>
          </cell>
          <cell r="AD522">
            <v>0</v>
          </cell>
          <cell r="AE522">
            <v>16.747370329999999</v>
          </cell>
          <cell r="AF522" t="str">
            <v>нд</v>
          </cell>
        </row>
        <row r="523">
          <cell r="I523">
            <v>0</v>
          </cell>
          <cell r="J523">
            <v>0</v>
          </cell>
          <cell r="Y523">
            <v>0</v>
          </cell>
          <cell r="Z523">
            <v>0</v>
          </cell>
          <cell r="AA523">
            <v>0</v>
          </cell>
          <cell r="AB523">
            <v>0</v>
          </cell>
          <cell r="AC523">
            <v>0</v>
          </cell>
          <cell r="AD523">
            <v>0</v>
          </cell>
        </row>
        <row r="524">
          <cell r="I524">
            <v>0</v>
          </cell>
          <cell r="J524">
            <v>0</v>
          </cell>
          <cell r="Y524">
            <v>0</v>
          </cell>
          <cell r="Z524">
            <v>0</v>
          </cell>
          <cell r="AA524">
            <v>0</v>
          </cell>
          <cell r="AB524">
            <v>0</v>
          </cell>
          <cell r="AC524">
            <v>0</v>
          </cell>
          <cell r="AD524">
            <v>0</v>
          </cell>
        </row>
        <row r="525">
          <cell r="I525">
            <v>0</v>
          </cell>
          <cell r="J525">
            <v>0</v>
          </cell>
          <cell r="Y525">
            <v>0</v>
          </cell>
          <cell r="Z525">
            <v>0</v>
          </cell>
          <cell r="AA525">
            <v>0</v>
          </cell>
          <cell r="AB525">
            <v>0</v>
          </cell>
          <cell r="AC525">
            <v>0</v>
          </cell>
          <cell r="AD525">
            <v>0</v>
          </cell>
        </row>
        <row r="526">
          <cell r="I526" t="str">
            <v>H_17-1427</v>
          </cell>
          <cell r="J526">
            <v>0</v>
          </cell>
          <cell r="K526" t="str">
            <v>Калининградская область</v>
          </cell>
          <cell r="M526" t="str">
            <v>П</v>
          </cell>
          <cell r="N526">
            <v>1.8</v>
          </cell>
          <cell r="O526">
            <v>50</v>
          </cell>
          <cell r="P526">
            <v>0</v>
          </cell>
          <cell r="Q526">
            <v>0</v>
          </cell>
          <cell r="R526">
            <v>2017</v>
          </cell>
          <cell r="S526" t="str">
            <v>нд</v>
          </cell>
          <cell r="T526">
            <v>2023</v>
          </cell>
          <cell r="W526" t="str">
            <v>нд</v>
          </cell>
          <cell r="Y526">
            <v>8.4249188359999962</v>
          </cell>
          <cell r="Z526">
            <v>8.4249188359999962</v>
          </cell>
          <cell r="AA526">
            <v>0</v>
          </cell>
          <cell r="AB526">
            <v>0</v>
          </cell>
          <cell r="AC526">
            <v>0</v>
          </cell>
          <cell r="AD526">
            <v>0</v>
          </cell>
          <cell r="AE526">
            <v>30.585022030000001</v>
          </cell>
          <cell r="AF526">
            <v>41.700292266895183</v>
          </cell>
        </row>
        <row r="527">
          <cell r="I527" t="str">
            <v>N_22-0925</v>
          </cell>
          <cell r="J527">
            <v>0</v>
          </cell>
          <cell r="K527" t="str">
            <v>Калининградская область</v>
          </cell>
          <cell r="L527" t="str">
            <v>С</v>
          </cell>
          <cell r="M527" t="str">
            <v>С</v>
          </cell>
          <cell r="P527">
            <v>26</v>
          </cell>
          <cell r="R527">
            <v>2024</v>
          </cell>
          <cell r="S527">
            <v>2027</v>
          </cell>
          <cell r="T527">
            <v>2027</v>
          </cell>
          <cell r="W527">
            <v>303.53483999999997</v>
          </cell>
          <cell r="X527" t="str">
            <v>нд</v>
          </cell>
          <cell r="Y527">
            <v>0</v>
          </cell>
          <cell r="Z527">
            <v>0</v>
          </cell>
          <cell r="AA527">
            <v>0</v>
          </cell>
          <cell r="AB527">
            <v>27.867136540000004</v>
          </cell>
          <cell r="AC527">
            <v>18.948359</v>
          </cell>
          <cell r="AD527">
            <v>18.948359</v>
          </cell>
          <cell r="AE527">
            <v>337.52032910000003</v>
          </cell>
          <cell r="AF527" t="str">
            <v>нд</v>
          </cell>
        </row>
        <row r="528">
          <cell r="I528" t="str">
            <v>N_22-1362</v>
          </cell>
          <cell r="J528">
            <v>0</v>
          </cell>
          <cell r="K528" t="str">
            <v>Калининградская область</v>
          </cell>
          <cell r="L528" t="str">
            <v>П</v>
          </cell>
          <cell r="M528" t="str">
            <v>П</v>
          </cell>
          <cell r="N528">
            <v>0</v>
          </cell>
          <cell r="O528">
            <v>0</v>
          </cell>
          <cell r="P528">
            <v>3</v>
          </cell>
          <cell r="R528">
            <v>2025</v>
          </cell>
          <cell r="S528">
            <v>2026</v>
          </cell>
          <cell r="T528">
            <v>2026</v>
          </cell>
          <cell r="W528" t="str">
            <v>нд</v>
          </cell>
          <cell r="X528" t="str">
            <v>нд</v>
          </cell>
          <cell r="Y528">
            <v>0</v>
          </cell>
          <cell r="Z528">
            <v>0</v>
          </cell>
          <cell r="AA528">
            <v>0</v>
          </cell>
          <cell r="AB528">
            <v>0</v>
          </cell>
          <cell r="AC528">
            <v>0</v>
          </cell>
          <cell r="AD528">
            <v>0</v>
          </cell>
          <cell r="AE528">
            <v>19.95258827</v>
          </cell>
          <cell r="AF528">
            <v>180.79093819756955</v>
          </cell>
        </row>
        <row r="529">
          <cell r="I529">
            <v>0</v>
          </cell>
          <cell r="J529">
            <v>0</v>
          </cell>
          <cell r="Y529">
            <v>0</v>
          </cell>
          <cell r="Z529">
            <v>0</v>
          </cell>
          <cell r="AA529">
            <v>0</v>
          </cell>
          <cell r="AB529">
            <v>0</v>
          </cell>
          <cell r="AC529">
            <v>0</v>
          </cell>
          <cell r="AD529">
            <v>0</v>
          </cell>
        </row>
        <row r="530">
          <cell r="I530" t="str">
            <v>O_23-1456</v>
          </cell>
          <cell r="J530">
            <v>0</v>
          </cell>
          <cell r="K530" t="str">
            <v>Калининградская область</v>
          </cell>
          <cell r="M530" t="str">
            <v>С</v>
          </cell>
          <cell r="R530">
            <v>2024</v>
          </cell>
          <cell r="S530">
            <v>2025</v>
          </cell>
          <cell r="T530">
            <v>2024</v>
          </cell>
          <cell r="W530">
            <v>53.014955460000003</v>
          </cell>
          <cell r="X530" t="str">
            <v>нд</v>
          </cell>
          <cell r="Y530">
            <v>0</v>
          </cell>
          <cell r="Z530">
            <v>0</v>
          </cell>
          <cell r="AA530">
            <v>12.011699999999999</v>
          </cell>
          <cell r="AB530">
            <v>12.011699999999999</v>
          </cell>
          <cell r="AC530">
            <v>0.96916102999999998</v>
          </cell>
          <cell r="AD530">
            <v>0.96916102999999998</v>
          </cell>
          <cell r="AE530">
            <v>53.014955460000003</v>
          </cell>
          <cell r="AF530" t="str">
            <v>нд</v>
          </cell>
        </row>
        <row r="531">
          <cell r="I531" t="str">
            <v>N_19-1196-1</v>
          </cell>
          <cell r="J531">
            <v>0</v>
          </cell>
          <cell r="K531" t="str">
            <v>Калининградская область</v>
          </cell>
          <cell r="L531" t="str">
            <v>С</v>
          </cell>
          <cell r="M531" t="str">
            <v>С</v>
          </cell>
          <cell r="P531">
            <v>28</v>
          </cell>
          <cell r="R531">
            <v>2024</v>
          </cell>
          <cell r="S531">
            <v>2028</v>
          </cell>
          <cell r="T531">
            <v>2028</v>
          </cell>
          <cell r="W531">
            <v>400.97868239000002</v>
          </cell>
          <cell r="X531" t="str">
            <v>нд</v>
          </cell>
          <cell r="Y531">
            <v>31.238246</v>
          </cell>
          <cell r="Z531">
            <v>0</v>
          </cell>
          <cell r="AA531">
            <v>0</v>
          </cell>
          <cell r="AB531">
            <v>0</v>
          </cell>
          <cell r="AC531">
            <v>1.25</v>
          </cell>
          <cell r="AD531">
            <v>1.25</v>
          </cell>
          <cell r="AE531">
            <v>480.31344078000001</v>
          </cell>
          <cell r="AF531" t="str">
            <v>нд</v>
          </cell>
        </row>
        <row r="532">
          <cell r="I532">
            <v>0</v>
          </cell>
          <cell r="J532">
            <v>0</v>
          </cell>
          <cell r="Y532">
            <v>0</v>
          </cell>
          <cell r="Z532">
            <v>0</v>
          </cell>
          <cell r="AA532">
            <v>0</v>
          </cell>
          <cell r="AB532">
            <v>0</v>
          </cell>
          <cell r="AC532">
            <v>0</v>
          </cell>
          <cell r="AD532">
            <v>0</v>
          </cell>
        </row>
        <row r="533">
          <cell r="I533" t="str">
            <v>L_19-1197</v>
          </cell>
          <cell r="J533">
            <v>0</v>
          </cell>
          <cell r="K533" t="str">
            <v>Калининградская область</v>
          </cell>
          <cell r="L533" t="str">
            <v>С</v>
          </cell>
          <cell r="M533" t="str">
            <v>С</v>
          </cell>
          <cell r="N533">
            <v>0</v>
          </cell>
          <cell r="O533">
            <v>0</v>
          </cell>
          <cell r="P533">
            <v>3</v>
          </cell>
          <cell r="Q533">
            <v>0</v>
          </cell>
          <cell r="R533">
            <v>2021</v>
          </cell>
          <cell r="S533">
            <v>2026</v>
          </cell>
          <cell r="T533">
            <v>2027</v>
          </cell>
          <cell r="W533">
            <v>572.10901999999999</v>
          </cell>
          <cell r="X533" t="str">
            <v>нд</v>
          </cell>
          <cell r="Y533">
            <v>34.732676240000011</v>
          </cell>
          <cell r="Z533">
            <v>27.732676240000007</v>
          </cell>
          <cell r="AA533">
            <v>0</v>
          </cell>
          <cell r="AB533">
            <v>0</v>
          </cell>
          <cell r="AC533">
            <v>0</v>
          </cell>
          <cell r="AD533">
            <v>0</v>
          </cell>
          <cell r="AE533">
            <v>634.40589364000004</v>
          </cell>
          <cell r="AF533" t="str">
            <v>нд</v>
          </cell>
        </row>
        <row r="534">
          <cell r="I534">
            <v>0</v>
          </cell>
          <cell r="Y534">
            <v>0</v>
          </cell>
          <cell r="Z534">
            <v>0</v>
          </cell>
          <cell r="AA534">
            <v>0</v>
          </cell>
          <cell r="AB534">
            <v>0</v>
          </cell>
          <cell r="AC534">
            <v>0</v>
          </cell>
          <cell r="AD534">
            <v>0</v>
          </cell>
        </row>
        <row r="535">
          <cell r="I535" t="str">
            <v>N_22-0534</v>
          </cell>
          <cell r="J535">
            <v>0</v>
          </cell>
          <cell r="K535" t="str">
            <v>Калининградская область</v>
          </cell>
          <cell r="L535" t="str">
            <v>П</v>
          </cell>
          <cell r="M535" t="str">
            <v>П</v>
          </cell>
          <cell r="N535">
            <v>12.599</v>
          </cell>
          <cell r="P535">
            <v>1</v>
          </cell>
          <cell r="R535">
            <v>2024</v>
          </cell>
          <cell r="S535" t="str">
            <v>нд</v>
          </cell>
          <cell r="T535">
            <v>2025</v>
          </cell>
          <cell r="W535" t="str">
            <v>нд</v>
          </cell>
          <cell r="Y535">
            <v>0</v>
          </cell>
          <cell r="Z535">
            <v>0</v>
          </cell>
          <cell r="AA535">
            <v>0</v>
          </cell>
          <cell r="AB535">
            <v>0</v>
          </cell>
          <cell r="AC535">
            <v>0</v>
          </cell>
          <cell r="AD535">
            <v>0</v>
          </cell>
          <cell r="AE535">
            <v>16.030799999999999</v>
          </cell>
          <cell r="AF535">
            <v>20.94065660677489</v>
          </cell>
        </row>
        <row r="536">
          <cell r="I536">
            <v>0</v>
          </cell>
        </row>
        <row r="537">
          <cell r="I537" t="str">
            <v>L_19-1035</v>
          </cell>
          <cell r="J537">
            <v>0</v>
          </cell>
          <cell r="K537" t="str">
            <v>Калининградская область</v>
          </cell>
          <cell r="M537" t="str">
            <v>П</v>
          </cell>
          <cell r="N537">
            <v>28.734000000000002</v>
          </cell>
          <cell r="O537">
            <v>2</v>
          </cell>
          <cell r="P537">
            <v>1</v>
          </cell>
          <cell r="Q537">
            <v>0</v>
          </cell>
          <cell r="R537">
            <v>2021</v>
          </cell>
          <cell r="S537" t="str">
            <v>нд</v>
          </cell>
          <cell r="T537">
            <v>2025</v>
          </cell>
          <cell r="W537" t="str">
            <v>нд</v>
          </cell>
          <cell r="X537">
            <v>849.50297726999997</v>
          </cell>
          <cell r="Y537">
            <v>0</v>
          </cell>
          <cell r="Z537">
            <v>0</v>
          </cell>
          <cell r="AA537">
            <v>0</v>
          </cell>
          <cell r="AB537">
            <v>0</v>
          </cell>
          <cell r="AC537">
            <v>6.0420177900000001</v>
          </cell>
          <cell r="AD537">
            <v>6.0420177900000001</v>
          </cell>
          <cell r="AE537">
            <v>6.2376926299999997</v>
          </cell>
          <cell r="AF537">
            <v>48.515479740556671</v>
          </cell>
        </row>
        <row r="538">
          <cell r="I538" t="str">
            <v>N_22-0650</v>
          </cell>
          <cell r="J538">
            <v>0</v>
          </cell>
          <cell r="K538" t="str">
            <v>Калининградская область</v>
          </cell>
          <cell r="M538" t="str">
            <v>П</v>
          </cell>
          <cell r="N538">
            <v>1.054</v>
          </cell>
          <cell r="R538">
            <v>2022</v>
          </cell>
          <cell r="S538" t="str">
            <v>нд</v>
          </cell>
          <cell r="T538">
            <v>2024</v>
          </cell>
          <cell r="W538">
            <v>111.04427</v>
          </cell>
          <cell r="Y538">
            <v>5.5130704880000012</v>
          </cell>
          <cell r="Z538">
            <v>5.5130704880000012</v>
          </cell>
          <cell r="AA538">
            <v>0</v>
          </cell>
          <cell r="AB538">
            <v>0</v>
          </cell>
          <cell r="AC538">
            <v>6.0959884899999999</v>
          </cell>
          <cell r="AD538">
            <v>6.0959884899999999</v>
          </cell>
          <cell r="AE538">
            <v>7.3036611899999997</v>
          </cell>
          <cell r="AF538">
            <v>16.812186731246967</v>
          </cell>
        </row>
        <row r="539">
          <cell r="I539">
            <v>0</v>
          </cell>
          <cell r="Y539">
            <v>0</v>
          </cell>
          <cell r="Z539">
            <v>0</v>
          </cell>
          <cell r="AA539">
            <v>0</v>
          </cell>
          <cell r="AB539">
            <v>0</v>
          </cell>
          <cell r="AC539">
            <v>0</v>
          </cell>
          <cell r="AD539">
            <v>0</v>
          </cell>
        </row>
        <row r="540">
          <cell r="I540">
            <v>0</v>
          </cell>
          <cell r="J540">
            <v>0</v>
          </cell>
          <cell r="Y540">
            <v>0</v>
          </cell>
          <cell r="Z540">
            <v>0</v>
          </cell>
          <cell r="AA540">
            <v>0</v>
          </cell>
          <cell r="AB540">
            <v>0</v>
          </cell>
          <cell r="AC540">
            <v>0</v>
          </cell>
          <cell r="AD540">
            <v>0</v>
          </cell>
        </row>
        <row r="541">
          <cell r="I541" t="str">
            <v>N_22-1238</v>
          </cell>
          <cell r="J541">
            <v>0</v>
          </cell>
          <cell r="K541" t="str">
            <v>Калининградская область</v>
          </cell>
          <cell r="L541" t="str">
            <v>П</v>
          </cell>
          <cell r="M541" t="str">
            <v>П</v>
          </cell>
          <cell r="P541">
            <v>1</v>
          </cell>
          <cell r="R541">
            <v>2025</v>
          </cell>
          <cell r="S541">
            <v>2025</v>
          </cell>
          <cell r="T541">
            <v>2025</v>
          </cell>
          <cell r="W541" t="str">
            <v>нд</v>
          </cell>
          <cell r="X541" t="str">
            <v>нд</v>
          </cell>
          <cell r="Y541">
            <v>0</v>
          </cell>
          <cell r="Z541">
            <v>0</v>
          </cell>
          <cell r="AA541">
            <v>0</v>
          </cell>
          <cell r="AB541">
            <v>0</v>
          </cell>
          <cell r="AC541">
            <v>0</v>
          </cell>
          <cell r="AD541">
            <v>0</v>
          </cell>
          <cell r="AE541">
            <v>0.73988206000000001</v>
          </cell>
          <cell r="AF541" t="str">
            <v>нд</v>
          </cell>
        </row>
        <row r="542">
          <cell r="I542" t="str">
            <v>N_22-1239</v>
          </cell>
          <cell r="J542">
            <v>0</v>
          </cell>
          <cell r="K542" t="str">
            <v>Калининградская область</v>
          </cell>
          <cell r="L542" t="str">
            <v>П</v>
          </cell>
          <cell r="M542" t="str">
            <v>П</v>
          </cell>
          <cell r="P542">
            <v>1</v>
          </cell>
          <cell r="R542">
            <v>2025</v>
          </cell>
          <cell r="S542">
            <v>2025</v>
          </cell>
          <cell r="T542">
            <v>2025</v>
          </cell>
          <cell r="W542" t="str">
            <v>нд</v>
          </cell>
          <cell r="X542" t="str">
            <v>нд</v>
          </cell>
          <cell r="Y542">
            <v>0</v>
          </cell>
          <cell r="Z542">
            <v>0</v>
          </cell>
          <cell r="AA542">
            <v>0</v>
          </cell>
          <cell r="AB542">
            <v>0</v>
          </cell>
          <cell r="AC542">
            <v>0</v>
          </cell>
          <cell r="AD542">
            <v>0</v>
          </cell>
          <cell r="AE542">
            <v>0.61930867000000001</v>
          </cell>
          <cell r="AF542">
            <v>2.3316369182061703</v>
          </cell>
        </row>
        <row r="543">
          <cell r="I543" t="str">
            <v>N_22-1240</v>
          </cell>
          <cell r="J543">
            <v>0</v>
          </cell>
          <cell r="K543" t="str">
            <v>Калининградская область</v>
          </cell>
          <cell r="L543" t="str">
            <v>П</v>
          </cell>
          <cell r="M543" t="str">
            <v>П</v>
          </cell>
          <cell r="P543">
            <v>1</v>
          </cell>
          <cell r="R543">
            <v>2025</v>
          </cell>
          <cell r="S543">
            <v>2025</v>
          </cell>
          <cell r="T543">
            <v>2025</v>
          </cell>
          <cell r="W543" t="str">
            <v>нд</v>
          </cell>
          <cell r="X543" t="str">
            <v>нд</v>
          </cell>
          <cell r="Y543">
            <v>0</v>
          </cell>
          <cell r="Z543">
            <v>0</v>
          </cell>
          <cell r="AA543">
            <v>0</v>
          </cell>
          <cell r="AB543">
            <v>0</v>
          </cell>
          <cell r="AC543">
            <v>0</v>
          </cell>
          <cell r="AD543">
            <v>0</v>
          </cell>
          <cell r="AE543">
            <v>0.45215014999999997</v>
          </cell>
          <cell r="AF543">
            <v>1.0088347993615172</v>
          </cell>
        </row>
        <row r="544">
          <cell r="I544" t="str">
            <v>N_22-1241</v>
          </cell>
          <cell r="J544">
            <v>0</v>
          </cell>
          <cell r="K544" t="str">
            <v>Калининградская область</v>
          </cell>
          <cell r="L544" t="str">
            <v>П</v>
          </cell>
          <cell r="M544" t="str">
            <v>П</v>
          </cell>
          <cell r="P544">
            <v>1</v>
          </cell>
          <cell r="R544">
            <v>2025</v>
          </cell>
          <cell r="S544">
            <v>2025</v>
          </cell>
          <cell r="T544">
            <v>2025</v>
          </cell>
          <cell r="W544" t="str">
            <v>нд</v>
          </cell>
          <cell r="X544" t="str">
            <v>нд</v>
          </cell>
          <cell r="Y544">
            <v>0</v>
          </cell>
          <cell r="Z544">
            <v>0</v>
          </cell>
          <cell r="AA544">
            <v>0</v>
          </cell>
          <cell r="AB544">
            <v>0</v>
          </cell>
          <cell r="AC544">
            <v>0</v>
          </cell>
          <cell r="AD544">
            <v>0</v>
          </cell>
          <cell r="AE544">
            <v>0.57135336000000003</v>
          </cell>
          <cell r="AF544">
            <v>2.1573403694366129</v>
          </cell>
        </row>
        <row r="545">
          <cell r="I545" t="str">
            <v>N_22-1181</v>
          </cell>
          <cell r="J545">
            <v>0</v>
          </cell>
          <cell r="K545" t="str">
            <v>Калининградская область</v>
          </cell>
          <cell r="L545" t="str">
            <v>П</v>
          </cell>
          <cell r="M545" t="str">
            <v>П</v>
          </cell>
          <cell r="P545">
            <v>1</v>
          </cell>
          <cell r="R545">
            <v>2025</v>
          </cell>
          <cell r="S545">
            <v>2025</v>
          </cell>
          <cell r="T545">
            <v>2025</v>
          </cell>
          <cell r="W545" t="str">
            <v>нд</v>
          </cell>
          <cell r="X545" t="str">
            <v>нд</v>
          </cell>
          <cell r="Y545">
            <v>5.8496178599999995</v>
          </cell>
          <cell r="Z545">
            <v>0</v>
          </cell>
          <cell r="AA545">
            <v>0</v>
          </cell>
          <cell r="AB545">
            <v>0</v>
          </cell>
          <cell r="AC545">
            <v>0</v>
          </cell>
          <cell r="AD545">
            <v>0</v>
          </cell>
          <cell r="AE545">
            <v>9.1999999999999993</v>
          </cell>
          <cell r="AF545" t="str">
            <v>нд</v>
          </cell>
        </row>
        <row r="546">
          <cell r="I546">
            <v>0</v>
          </cell>
          <cell r="J546">
            <v>0</v>
          </cell>
          <cell r="Y546">
            <v>0</v>
          </cell>
          <cell r="Z546">
            <v>0</v>
          </cell>
          <cell r="AA546">
            <v>0</v>
          </cell>
          <cell r="AB546">
            <v>0</v>
          </cell>
          <cell r="AC546">
            <v>0</v>
          </cell>
          <cell r="AD546">
            <v>0</v>
          </cell>
        </row>
        <row r="547">
          <cell r="I547">
            <v>0</v>
          </cell>
          <cell r="Y547">
            <v>0</v>
          </cell>
          <cell r="Z547">
            <v>0</v>
          </cell>
          <cell r="AA547">
            <v>0</v>
          </cell>
          <cell r="AB547">
            <v>0</v>
          </cell>
          <cell r="AC547">
            <v>0</v>
          </cell>
          <cell r="AD547">
            <v>0</v>
          </cell>
        </row>
        <row r="548">
          <cell r="I548" t="str">
            <v>O_НМА-15-5</v>
          </cell>
          <cell r="J548">
            <v>0</v>
          </cell>
          <cell r="K548" t="str">
            <v>Калининградская область</v>
          </cell>
          <cell r="L548" t="str">
            <v>Н</v>
          </cell>
          <cell r="M548" t="str">
            <v>Н</v>
          </cell>
          <cell r="P548">
            <v>2</v>
          </cell>
          <cell r="R548">
            <v>2025</v>
          </cell>
          <cell r="S548">
            <v>2025</v>
          </cell>
          <cell r="T548">
            <v>2025</v>
          </cell>
          <cell r="W548" t="str">
            <v>нд</v>
          </cell>
          <cell r="X548" t="str">
            <v>нд</v>
          </cell>
          <cell r="Y548">
            <v>0</v>
          </cell>
          <cell r="Z548">
            <v>0</v>
          </cell>
          <cell r="AA548">
            <v>0</v>
          </cell>
          <cell r="AB548">
            <v>0</v>
          </cell>
          <cell r="AC548">
            <v>0</v>
          </cell>
          <cell r="AD548">
            <v>0</v>
          </cell>
          <cell r="AE548">
            <v>37.188000000000002</v>
          </cell>
          <cell r="AF548" t="str">
            <v>нд</v>
          </cell>
        </row>
        <row r="549">
          <cell r="I549" t="str">
            <v>O_НМА-15-6</v>
          </cell>
          <cell r="J549">
            <v>0</v>
          </cell>
          <cell r="K549" t="str">
            <v>Калининградская область</v>
          </cell>
          <cell r="L549" t="str">
            <v>Н</v>
          </cell>
          <cell r="M549" t="str">
            <v>Н</v>
          </cell>
          <cell r="P549">
            <v>1</v>
          </cell>
          <cell r="R549">
            <v>2024</v>
          </cell>
          <cell r="S549">
            <v>2025</v>
          </cell>
          <cell r="T549">
            <v>2025</v>
          </cell>
          <cell r="W549" t="str">
            <v>нд</v>
          </cell>
          <cell r="X549" t="str">
            <v>нд</v>
          </cell>
          <cell r="Y549">
            <v>0</v>
          </cell>
          <cell r="Z549">
            <v>5.7633412000000002</v>
          </cell>
          <cell r="AA549">
            <v>0</v>
          </cell>
          <cell r="AB549">
            <v>0</v>
          </cell>
          <cell r="AC549">
            <v>2.0033666700000001</v>
          </cell>
          <cell r="AD549">
            <v>6.8061509999999998</v>
          </cell>
          <cell r="AE549">
            <v>9.0797436000000005</v>
          </cell>
          <cell r="AF549" t="str">
            <v>нд</v>
          </cell>
        </row>
        <row r="550">
          <cell r="I550" t="str">
            <v>O_НМА-15-7</v>
          </cell>
          <cell r="J550">
            <v>0</v>
          </cell>
          <cell r="K550" t="str">
            <v>Калининградская область</v>
          </cell>
          <cell r="L550" t="str">
            <v>Н</v>
          </cell>
          <cell r="M550" t="str">
            <v>Н</v>
          </cell>
          <cell r="P550">
            <v>1</v>
          </cell>
          <cell r="R550">
            <v>2024</v>
          </cell>
          <cell r="S550">
            <v>2024</v>
          </cell>
          <cell r="T550">
            <v>2025</v>
          </cell>
          <cell r="W550" t="str">
            <v>нд</v>
          </cell>
          <cell r="X550" t="str">
            <v>нд</v>
          </cell>
          <cell r="Y550">
            <v>6.0031209199999997</v>
          </cell>
          <cell r="Z550">
            <v>0</v>
          </cell>
          <cell r="AA550">
            <v>0</v>
          </cell>
          <cell r="AB550">
            <v>0</v>
          </cell>
          <cell r="AC550">
            <v>0</v>
          </cell>
          <cell r="AD550">
            <v>0</v>
          </cell>
          <cell r="AE550">
            <v>10.20312092</v>
          </cell>
          <cell r="AF550" t="str">
            <v>нд</v>
          </cell>
        </row>
        <row r="551">
          <cell r="I551" t="str">
            <v>N_НМА15-3</v>
          </cell>
          <cell r="J551">
            <v>0</v>
          </cell>
          <cell r="K551" t="str">
            <v>Калининградская область</v>
          </cell>
          <cell r="L551" t="str">
            <v>Н</v>
          </cell>
          <cell r="M551" t="str">
            <v>Н</v>
          </cell>
          <cell r="P551">
            <v>1</v>
          </cell>
          <cell r="R551">
            <v>2025</v>
          </cell>
          <cell r="S551">
            <v>2026</v>
          </cell>
          <cell r="T551">
            <v>2027</v>
          </cell>
          <cell r="W551" t="str">
            <v>нд</v>
          </cell>
          <cell r="X551" t="str">
            <v>нд</v>
          </cell>
          <cell r="Y551">
            <v>0</v>
          </cell>
          <cell r="Z551">
            <v>0</v>
          </cell>
          <cell r="AA551">
            <v>0</v>
          </cell>
          <cell r="AB551">
            <v>0</v>
          </cell>
          <cell r="AC551">
            <v>0</v>
          </cell>
          <cell r="AD551">
            <v>0</v>
          </cell>
          <cell r="AE551">
            <v>37.470442310000003</v>
          </cell>
          <cell r="AF551" t="str">
            <v>нд</v>
          </cell>
        </row>
        <row r="552">
          <cell r="I552" t="str">
            <v>N_НМА15-2</v>
          </cell>
          <cell r="J552">
            <v>0</v>
          </cell>
          <cell r="K552" t="str">
            <v>Калининградская область</v>
          </cell>
          <cell r="L552" t="str">
            <v>Н</v>
          </cell>
          <cell r="M552" t="str">
            <v>Н</v>
          </cell>
          <cell r="P552">
            <v>1</v>
          </cell>
          <cell r="R552">
            <v>2025</v>
          </cell>
          <cell r="S552">
            <v>2025</v>
          </cell>
          <cell r="T552">
            <v>2025</v>
          </cell>
          <cell r="W552" t="str">
            <v>нд</v>
          </cell>
          <cell r="X552" t="str">
            <v>нд</v>
          </cell>
          <cell r="Y552">
            <v>0</v>
          </cell>
          <cell r="Z552">
            <v>0</v>
          </cell>
          <cell r="AA552">
            <v>0</v>
          </cell>
          <cell r="AB552">
            <v>0</v>
          </cell>
          <cell r="AC552">
            <v>12.8878503</v>
          </cell>
          <cell r="AD552">
            <v>12.8878503</v>
          </cell>
          <cell r="AE552">
            <v>29.962457430000001</v>
          </cell>
          <cell r="AF552" t="str">
            <v>нд</v>
          </cell>
        </row>
        <row r="553">
          <cell r="I553" t="str">
            <v>L_HMA8-4</v>
          </cell>
          <cell r="J553">
            <v>0</v>
          </cell>
          <cell r="K553" t="str">
            <v>Калининградская область</v>
          </cell>
          <cell r="L553" t="str">
            <v>И</v>
          </cell>
          <cell r="M553" t="str">
            <v>И</v>
          </cell>
          <cell r="N553">
            <v>0</v>
          </cell>
          <cell r="O553">
            <v>0</v>
          </cell>
          <cell r="P553">
            <v>2</v>
          </cell>
          <cell r="Q553">
            <v>0</v>
          </cell>
          <cell r="R553">
            <v>2021</v>
          </cell>
          <cell r="S553">
            <v>2025</v>
          </cell>
          <cell r="T553">
            <v>2025</v>
          </cell>
          <cell r="W553" t="str">
            <v>нд</v>
          </cell>
          <cell r="X553" t="str">
            <v>нд</v>
          </cell>
          <cell r="Y553">
            <v>0</v>
          </cell>
          <cell r="Z553">
            <v>0</v>
          </cell>
          <cell r="AA553">
            <v>0</v>
          </cell>
          <cell r="AB553">
            <v>0</v>
          </cell>
          <cell r="AC553">
            <v>0</v>
          </cell>
          <cell r="AD553">
            <v>0</v>
          </cell>
          <cell r="AE553">
            <v>68.348048000000006</v>
          </cell>
          <cell r="AF553" t="str">
            <v>нд</v>
          </cell>
        </row>
        <row r="554">
          <cell r="I554" t="str">
            <v>L_21-0003</v>
          </cell>
          <cell r="J554">
            <v>0</v>
          </cell>
          <cell r="K554" t="str">
            <v>Калининградская область</v>
          </cell>
          <cell r="N554">
            <v>0</v>
          </cell>
          <cell r="O554">
            <v>0</v>
          </cell>
          <cell r="P554">
            <v>1</v>
          </cell>
          <cell r="Q554">
            <v>0</v>
          </cell>
          <cell r="R554">
            <v>2021</v>
          </cell>
          <cell r="S554" t="str">
            <v>нд</v>
          </cell>
          <cell r="T554">
            <v>2021</v>
          </cell>
          <cell r="Y554">
            <v>0</v>
          </cell>
          <cell r="Z554">
            <v>0</v>
          </cell>
          <cell r="AA554">
            <v>0</v>
          </cell>
          <cell r="AB554">
            <v>0</v>
          </cell>
          <cell r="AC554">
            <v>0.8</v>
          </cell>
          <cell r="AD554">
            <v>0.8</v>
          </cell>
          <cell r="AE554">
            <v>0.8</v>
          </cell>
          <cell r="AF554" t="str">
            <v>нд</v>
          </cell>
        </row>
        <row r="555">
          <cell r="I555" t="str">
            <v>O_НМА-21</v>
          </cell>
          <cell r="J555">
            <v>0</v>
          </cell>
          <cell r="K555" t="str">
            <v>Калининградская область</v>
          </cell>
          <cell r="L555" t="str">
            <v>Н</v>
          </cell>
          <cell r="M555" t="str">
            <v>Н</v>
          </cell>
          <cell r="P555">
            <v>1</v>
          </cell>
          <cell r="R555">
            <v>2024</v>
          </cell>
          <cell r="S555">
            <v>2027</v>
          </cell>
          <cell r="T555">
            <v>2027</v>
          </cell>
          <cell r="W555" t="str">
            <v>нд</v>
          </cell>
          <cell r="X555" t="str">
            <v>нд</v>
          </cell>
          <cell r="Y555">
            <v>0</v>
          </cell>
          <cell r="Z555">
            <v>0</v>
          </cell>
          <cell r="AA555">
            <v>0</v>
          </cell>
          <cell r="AB555">
            <v>0</v>
          </cell>
          <cell r="AC555">
            <v>0</v>
          </cell>
          <cell r="AD555">
            <v>0</v>
          </cell>
          <cell r="AE555">
            <v>62.94777423</v>
          </cell>
          <cell r="AF555" t="str">
            <v>нд</v>
          </cell>
        </row>
        <row r="556">
          <cell r="I556">
            <v>0</v>
          </cell>
          <cell r="J556">
            <v>0</v>
          </cell>
          <cell r="Y556">
            <v>0</v>
          </cell>
          <cell r="Z556">
            <v>0</v>
          </cell>
          <cell r="AA556">
            <v>0</v>
          </cell>
          <cell r="AB556">
            <v>0</v>
          </cell>
          <cell r="AC556">
            <v>0</v>
          </cell>
          <cell r="AD556">
            <v>0</v>
          </cell>
        </row>
        <row r="557">
          <cell r="I557">
            <v>0</v>
          </cell>
          <cell r="J557">
            <v>0</v>
          </cell>
          <cell r="Y557">
            <v>0</v>
          </cell>
          <cell r="Z557">
            <v>0</v>
          </cell>
          <cell r="AA557">
            <v>0</v>
          </cell>
          <cell r="AB557">
            <v>0</v>
          </cell>
          <cell r="AC557">
            <v>0</v>
          </cell>
          <cell r="AD557">
            <v>0</v>
          </cell>
        </row>
        <row r="558">
          <cell r="I558">
            <v>0</v>
          </cell>
          <cell r="J558">
            <v>0</v>
          </cell>
          <cell r="Y558">
            <v>0</v>
          </cell>
          <cell r="Z558">
            <v>0</v>
          </cell>
          <cell r="AA558">
            <v>0</v>
          </cell>
          <cell r="AB558">
            <v>0</v>
          </cell>
          <cell r="AC558">
            <v>0</v>
          </cell>
          <cell r="AD558">
            <v>0</v>
          </cell>
        </row>
        <row r="559">
          <cell r="I559" t="str">
            <v>O_НМА-22</v>
          </cell>
          <cell r="J559">
            <v>0</v>
          </cell>
          <cell r="K559" t="str">
            <v>Калининградская область</v>
          </cell>
          <cell r="L559" t="str">
            <v>Н</v>
          </cell>
          <cell r="M559" t="str">
            <v>Н</v>
          </cell>
          <cell r="P559">
            <v>8</v>
          </cell>
          <cell r="R559">
            <v>2024</v>
          </cell>
          <cell r="S559">
            <v>2026</v>
          </cell>
          <cell r="T559">
            <v>2026</v>
          </cell>
          <cell r="W559" t="str">
            <v>нд</v>
          </cell>
          <cell r="X559" t="str">
            <v>нд</v>
          </cell>
          <cell r="Y559">
            <v>0</v>
          </cell>
          <cell r="Z559">
            <v>0</v>
          </cell>
          <cell r="AA559">
            <v>0</v>
          </cell>
          <cell r="AB559">
            <v>0</v>
          </cell>
          <cell r="AC559">
            <v>0</v>
          </cell>
          <cell r="AD559">
            <v>0</v>
          </cell>
          <cell r="AE559">
            <v>155.26726958</v>
          </cell>
          <cell r="AF559" t="str">
            <v>нд</v>
          </cell>
        </row>
        <row r="560">
          <cell r="I560" t="str">
            <v>O_НИОКР22</v>
          </cell>
          <cell r="J560">
            <v>0</v>
          </cell>
          <cell r="K560" t="str">
            <v>Калининградская область</v>
          </cell>
          <cell r="L560" t="str">
            <v>Н</v>
          </cell>
          <cell r="M560" t="str">
            <v>Н</v>
          </cell>
          <cell r="P560">
            <v>1</v>
          </cell>
          <cell r="R560">
            <v>2024</v>
          </cell>
          <cell r="S560">
            <v>2026</v>
          </cell>
          <cell r="T560">
            <v>2026</v>
          </cell>
          <cell r="W560" t="str">
            <v>нд</v>
          </cell>
          <cell r="X560" t="str">
            <v>нд</v>
          </cell>
          <cell r="Y560">
            <v>0</v>
          </cell>
          <cell r="Z560">
            <v>0</v>
          </cell>
          <cell r="AA560">
            <v>0</v>
          </cell>
          <cell r="AB560">
            <v>0</v>
          </cell>
          <cell r="AC560">
            <v>8.5746666699999992</v>
          </cell>
          <cell r="AD560">
            <v>8.5746666699999992</v>
          </cell>
          <cell r="AE560">
            <v>24.86555662</v>
          </cell>
          <cell r="AF560" t="str">
            <v>нд</v>
          </cell>
        </row>
        <row r="566">
          <cell r="I566" t="str">
            <v>P_25-0246</v>
          </cell>
          <cell r="J566">
            <v>0</v>
          </cell>
          <cell r="K566" t="str">
            <v>Калининградская область</v>
          </cell>
          <cell r="M566" t="str">
            <v>З</v>
          </cell>
          <cell r="P566">
            <v>1</v>
          </cell>
          <cell r="R566">
            <v>2025</v>
          </cell>
          <cell r="S566">
            <v>2025</v>
          </cell>
          <cell r="T566">
            <v>2025</v>
          </cell>
          <cell r="W566" t="str">
            <v>нд</v>
          </cell>
          <cell r="X566" t="str">
            <v>нд</v>
          </cell>
          <cell r="Y566">
            <v>0</v>
          </cell>
          <cell r="Z566">
            <v>0</v>
          </cell>
          <cell r="AA566">
            <v>0</v>
          </cell>
          <cell r="AB566">
            <v>0</v>
          </cell>
          <cell r="AC566">
            <v>0</v>
          </cell>
          <cell r="AD566">
            <v>0</v>
          </cell>
          <cell r="AE566">
            <v>0.13182582000000001</v>
          </cell>
          <cell r="AF566" t="str">
            <v>нд</v>
          </cell>
        </row>
        <row r="567">
          <cell r="I567">
            <v>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EJ265"/>
  <sheetViews>
    <sheetView tabSelected="1" zoomScale="70" zoomScaleNormal="70" workbookViewId="0">
      <selection activeCell="E16" sqref="E16:N16"/>
    </sheetView>
  </sheetViews>
  <sheetFormatPr defaultRowHeight="15.75" x14ac:dyDescent="0.25"/>
  <cols>
    <col min="1" max="1" width="12.140625" style="7" customWidth="1"/>
    <col min="2" max="2" width="68.28515625" style="396" customWidth="1"/>
    <col min="3" max="3" width="23.42578125" style="1" customWidth="1"/>
    <col min="4" max="4" width="27.140625" style="1" customWidth="1"/>
    <col min="5" max="5" width="9.85546875" style="111" customWidth="1"/>
    <col min="6" max="10" width="9.5703125" style="111" customWidth="1"/>
    <col min="11" max="14" width="9.5703125" style="108" customWidth="1"/>
    <col min="15" max="15" width="10.5703125" style="108" customWidth="1"/>
    <col min="16" max="24" width="10.140625" style="108" customWidth="1"/>
    <col min="25" max="25" width="17.140625" style="399" hidden="1" customWidth="1"/>
    <col min="26" max="26" width="14.140625" style="109" hidden="1" customWidth="1"/>
    <col min="27" max="27" width="18.85546875" style="391" hidden="1" customWidth="1"/>
    <col min="28" max="28" width="22.28515625" style="398" hidden="1" customWidth="1"/>
    <col min="29" max="29" width="14.140625" style="99" hidden="1" customWidth="1"/>
    <col min="30" max="35" width="9.140625" style="99" customWidth="1"/>
    <col min="36" max="36" width="12.7109375" style="99" customWidth="1"/>
    <col min="37" max="16384" width="9.140625" style="99"/>
  </cols>
  <sheetData>
    <row r="1" spans="1:53" s="6" customFormat="1" ht="18.75" customHeight="1" x14ac:dyDescent="0.25">
      <c r="A1" s="2"/>
      <c r="B1" s="3"/>
      <c r="C1" s="4"/>
      <c r="D1" s="5"/>
      <c r="E1" s="4"/>
      <c r="F1" s="4"/>
      <c r="G1" s="4"/>
      <c r="H1" s="4"/>
      <c r="I1" s="4"/>
      <c r="J1" s="4"/>
      <c r="K1" s="4"/>
      <c r="L1" s="4"/>
      <c r="M1" s="4"/>
      <c r="N1" s="5"/>
      <c r="O1" s="4"/>
      <c r="P1" s="4"/>
      <c r="Q1" s="4"/>
      <c r="R1" s="4"/>
      <c r="S1" s="4"/>
      <c r="T1" s="4"/>
      <c r="U1" s="4"/>
      <c r="V1" s="4"/>
      <c r="W1" s="4"/>
      <c r="X1" s="5"/>
      <c r="Y1" s="4"/>
      <c r="Z1" s="4"/>
      <c r="AA1" s="4"/>
      <c r="AB1" s="4"/>
      <c r="AC1" s="4"/>
      <c r="AD1" s="4"/>
      <c r="AE1" s="4"/>
      <c r="AF1" s="4"/>
      <c r="AG1" s="4"/>
      <c r="AH1" s="5"/>
      <c r="AI1" s="4"/>
      <c r="AJ1" s="4"/>
      <c r="AK1" s="4"/>
      <c r="AL1" s="4"/>
      <c r="AM1" s="4"/>
      <c r="AN1" s="4"/>
      <c r="AO1" s="4"/>
      <c r="AP1" s="4"/>
      <c r="AQ1" s="4"/>
      <c r="AR1" s="5"/>
      <c r="AS1" s="4"/>
      <c r="AT1" s="4"/>
      <c r="AU1" s="4"/>
      <c r="AV1" s="4"/>
      <c r="AW1" s="4"/>
      <c r="AX1" s="4"/>
      <c r="AY1" s="4"/>
      <c r="AZ1" s="4"/>
      <c r="BA1" s="4"/>
    </row>
    <row r="2" spans="1:53" s="36" customFormat="1" ht="18.75" customHeight="1" x14ac:dyDescent="0.25">
      <c r="A2" s="422"/>
      <c r="B2" s="422"/>
    </row>
    <row r="3" spans="1:53" s="36" customFormat="1" ht="52.5" customHeight="1" x14ac:dyDescent="0.25">
      <c r="B3" s="422"/>
      <c r="C3" s="423" t="s">
        <v>400</v>
      </c>
      <c r="D3" s="423"/>
      <c r="E3" s="423"/>
      <c r="F3" s="423"/>
      <c r="G3" s="423"/>
      <c r="H3" s="423"/>
      <c r="I3" s="423"/>
      <c r="J3" s="423"/>
      <c r="K3" s="423"/>
      <c r="L3" s="423"/>
      <c r="M3" s="423"/>
      <c r="N3" s="423"/>
      <c r="O3" s="423"/>
      <c r="P3" s="423"/>
      <c r="Q3" s="423"/>
      <c r="R3" s="423"/>
      <c r="S3" s="423"/>
      <c r="T3" s="423"/>
      <c r="U3" s="423"/>
      <c r="V3" s="423"/>
      <c r="W3" s="423"/>
      <c r="X3" s="423"/>
      <c r="Y3" s="423"/>
      <c r="Z3" s="422"/>
      <c r="AA3" s="422"/>
      <c r="AB3" s="422"/>
      <c r="AC3" s="422"/>
      <c r="AD3" s="422"/>
      <c r="AE3" s="422"/>
    </row>
    <row r="4" spans="1:53" s="26" customFormat="1" ht="18.75" customHeight="1" x14ac:dyDescent="0.3">
      <c r="B4" s="30"/>
      <c r="C4" s="30"/>
      <c r="D4" s="30"/>
      <c r="E4" s="30"/>
      <c r="F4" s="30"/>
      <c r="M4" s="31" t="s">
        <v>771</v>
      </c>
      <c r="N4" s="68"/>
      <c r="O4" s="68"/>
      <c r="P4" s="68"/>
      <c r="Q4" s="68"/>
      <c r="R4" s="68"/>
      <c r="S4" s="30"/>
      <c r="T4" s="30"/>
      <c r="U4" s="30"/>
      <c r="V4" s="30"/>
      <c r="W4" s="30"/>
      <c r="X4" s="30"/>
      <c r="Y4" s="30"/>
      <c r="Z4" s="30"/>
      <c r="AA4" s="30"/>
      <c r="AB4" s="30"/>
      <c r="AC4" s="30"/>
      <c r="AD4" s="30"/>
      <c r="AE4" s="30"/>
    </row>
    <row r="5" spans="1:53" s="26" customFormat="1" ht="18.75" x14ac:dyDescent="0.3">
      <c r="B5" s="43"/>
      <c r="C5" s="43"/>
      <c r="D5" s="43"/>
      <c r="E5" s="43"/>
      <c r="F5" s="43"/>
      <c r="G5" s="43"/>
      <c r="H5" s="43"/>
      <c r="I5" s="43"/>
      <c r="J5" s="43"/>
      <c r="K5" s="43"/>
      <c r="L5" s="43"/>
      <c r="M5" s="43"/>
      <c r="N5" s="43"/>
      <c r="O5" s="43"/>
      <c r="P5" s="43"/>
      <c r="Q5" s="43"/>
      <c r="R5" s="43"/>
      <c r="S5" s="43"/>
      <c r="T5" s="43"/>
      <c r="U5" s="43"/>
    </row>
    <row r="6" spans="1:53" s="26" customFormat="1" ht="18.75" customHeight="1" x14ac:dyDescent="0.3">
      <c r="B6" s="30"/>
      <c r="D6" s="30"/>
      <c r="E6" s="30"/>
      <c r="F6" s="30"/>
      <c r="H6" s="68" t="s">
        <v>401</v>
      </c>
      <c r="I6" s="30"/>
      <c r="J6" s="30"/>
      <c r="K6" s="30"/>
      <c r="L6" s="30"/>
      <c r="M6" s="30"/>
      <c r="N6" s="30"/>
      <c r="O6" s="30"/>
      <c r="P6" s="30"/>
      <c r="Q6" s="30"/>
      <c r="R6" s="30"/>
      <c r="S6" s="30"/>
      <c r="T6" s="30"/>
      <c r="U6" s="30"/>
      <c r="V6" s="30"/>
      <c r="W6" s="30"/>
      <c r="X6" s="30"/>
      <c r="Y6" s="30"/>
      <c r="Z6" s="30"/>
      <c r="AA6" s="30"/>
      <c r="AB6" s="30"/>
      <c r="AC6" s="30"/>
      <c r="AD6" s="30"/>
      <c r="AE6" s="30"/>
    </row>
    <row r="7" spans="1:53" s="59" customFormat="1" ht="15.75" customHeight="1" x14ac:dyDescent="0.25">
      <c r="B7" s="55"/>
      <c r="C7" s="55"/>
      <c r="D7" s="55"/>
      <c r="E7" s="55"/>
      <c r="F7" s="55"/>
      <c r="I7" s="55"/>
      <c r="J7" s="424" t="s">
        <v>402</v>
      </c>
      <c r="L7" s="55"/>
      <c r="M7" s="55"/>
      <c r="N7" s="55"/>
      <c r="O7" s="55"/>
      <c r="P7" s="55"/>
      <c r="Q7" s="55"/>
      <c r="R7" s="55"/>
      <c r="S7" s="55"/>
      <c r="T7" s="55"/>
      <c r="U7" s="55"/>
      <c r="V7" s="55"/>
      <c r="W7" s="55"/>
      <c r="X7" s="55"/>
      <c r="Y7" s="55"/>
      <c r="Z7" s="55"/>
      <c r="AA7" s="55"/>
      <c r="AB7" s="55"/>
      <c r="AC7" s="55"/>
      <c r="AD7" s="55"/>
      <c r="AE7" s="55"/>
    </row>
    <row r="8" spans="1:53" s="64" customFormat="1" ht="18.75" x14ac:dyDescent="0.3">
      <c r="B8" s="63"/>
      <c r="C8" s="63"/>
      <c r="D8" s="63"/>
      <c r="E8" s="63"/>
      <c r="F8" s="63"/>
      <c r="G8" s="63"/>
      <c r="H8" s="63"/>
      <c r="I8" s="63"/>
      <c r="J8" s="63"/>
      <c r="K8" s="63"/>
      <c r="L8" s="63"/>
      <c r="M8" s="63"/>
      <c r="N8" s="63"/>
      <c r="O8" s="63"/>
      <c r="P8" s="63"/>
      <c r="Q8" s="63"/>
      <c r="R8" s="63"/>
      <c r="S8" s="63"/>
      <c r="T8" s="63"/>
      <c r="U8" s="63"/>
    </row>
    <row r="9" spans="1:53" s="64" customFormat="1" ht="18.75" x14ac:dyDescent="0.3">
      <c r="B9" s="68"/>
      <c r="C9" s="68"/>
      <c r="D9" s="68"/>
      <c r="E9" s="68"/>
      <c r="F9" s="68"/>
      <c r="I9" s="68"/>
      <c r="J9" s="68"/>
      <c r="K9" s="68" t="s">
        <v>0</v>
      </c>
      <c r="M9" s="68"/>
      <c r="N9" s="68"/>
      <c r="O9" s="68"/>
      <c r="P9" s="68"/>
      <c r="Q9" s="68"/>
      <c r="R9" s="68"/>
      <c r="S9" s="68"/>
      <c r="T9" s="68"/>
      <c r="U9" s="68"/>
      <c r="V9" s="68"/>
      <c r="W9" s="68"/>
      <c r="X9" s="68"/>
      <c r="Y9" s="68"/>
      <c r="Z9" s="68"/>
      <c r="AA9" s="68"/>
      <c r="AB9" s="68"/>
      <c r="AC9" s="68"/>
      <c r="AD9" s="68"/>
      <c r="AE9" s="68"/>
    </row>
    <row r="10" spans="1:53" s="64" customFormat="1" ht="18.75" x14ac:dyDescent="0.3">
      <c r="B10" s="68"/>
      <c r="C10" s="68"/>
      <c r="D10" s="68"/>
      <c r="E10" s="68"/>
      <c r="F10" s="68"/>
      <c r="I10" s="68"/>
      <c r="J10" s="68"/>
      <c r="K10" s="68"/>
      <c r="L10" s="68"/>
      <c r="M10" s="68"/>
      <c r="N10" s="68"/>
      <c r="O10" s="68"/>
      <c r="P10" s="68"/>
      <c r="Q10" s="68"/>
      <c r="R10" s="68"/>
      <c r="S10" s="68"/>
      <c r="T10" s="68"/>
      <c r="U10" s="68"/>
      <c r="V10" s="68"/>
      <c r="W10" s="68"/>
      <c r="X10" s="68"/>
      <c r="Y10" s="68"/>
      <c r="Z10" s="68"/>
      <c r="AA10" s="68"/>
      <c r="AB10" s="68"/>
      <c r="AC10" s="68"/>
      <c r="AD10" s="68"/>
      <c r="AE10" s="68"/>
    </row>
    <row r="11" spans="1:53" s="64" customFormat="1" ht="18.75" x14ac:dyDescent="0.3">
      <c r="G11" s="67" t="s">
        <v>404</v>
      </c>
      <c r="U11" s="78"/>
    </row>
    <row r="12" spans="1:53" s="59" customFormat="1" x14ac:dyDescent="0.25">
      <c r="B12" s="54"/>
      <c r="C12" s="54"/>
      <c r="D12" s="54"/>
      <c r="E12" s="54"/>
      <c r="G12" s="54"/>
      <c r="H12" s="54"/>
      <c r="I12" s="54" t="s">
        <v>403</v>
      </c>
      <c r="K12" s="54"/>
      <c r="L12" s="54"/>
      <c r="M12" s="54"/>
      <c r="N12" s="54"/>
      <c r="O12" s="54"/>
      <c r="P12" s="54"/>
      <c r="Q12" s="54"/>
      <c r="R12" s="54"/>
      <c r="S12" s="54"/>
      <c r="T12" s="54"/>
      <c r="U12" s="54"/>
      <c r="V12" s="54"/>
      <c r="W12" s="54"/>
      <c r="X12" s="54"/>
      <c r="Y12" s="54"/>
      <c r="Z12" s="54"/>
      <c r="AA12" s="54"/>
      <c r="AB12" s="54"/>
      <c r="AC12" s="54"/>
      <c r="AD12" s="54"/>
      <c r="AE12" s="54"/>
    </row>
    <row r="14" spans="1:53" ht="35.25" customHeight="1" x14ac:dyDescent="0.25">
      <c r="A14" s="48"/>
      <c r="B14" s="425"/>
      <c r="C14" s="379"/>
      <c r="D14" s="426"/>
      <c r="M14" s="119"/>
      <c r="Y14" s="381"/>
      <c r="AA14" s="111"/>
      <c r="AB14" s="376"/>
    </row>
    <row r="15" spans="1:53" ht="33.75" customHeight="1" x14ac:dyDescent="0.25">
      <c r="A15" s="401" t="s">
        <v>1</v>
      </c>
      <c r="B15" s="402" t="s">
        <v>2</v>
      </c>
      <c r="C15" s="402" t="s">
        <v>3</v>
      </c>
      <c r="D15" s="402" t="s">
        <v>397</v>
      </c>
      <c r="E15" s="427" t="s">
        <v>770</v>
      </c>
      <c r="F15" s="427"/>
      <c r="G15" s="427"/>
      <c r="H15" s="427"/>
      <c r="I15" s="427"/>
      <c r="J15" s="427"/>
      <c r="K15" s="427"/>
      <c r="L15" s="427"/>
      <c r="M15" s="427"/>
      <c r="N15" s="427"/>
      <c r="O15" s="427"/>
      <c r="P15" s="427"/>
      <c r="Q15" s="427"/>
      <c r="R15" s="427"/>
      <c r="S15" s="427"/>
      <c r="T15" s="427"/>
      <c r="U15" s="427"/>
      <c r="V15" s="427"/>
      <c r="W15" s="427"/>
      <c r="X15" s="427"/>
      <c r="Y15" s="377"/>
      <c r="Z15" s="382"/>
      <c r="AA15" s="99"/>
      <c r="AB15" s="376"/>
    </row>
    <row r="16" spans="1:53" ht="17.25" customHeight="1" x14ac:dyDescent="0.25">
      <c r="A16" s="401"/>
      <c r="B16" s="402"/>
      <c r="C16" s="402"/>
      <c r="D16" s="402"/>
      <c r="E16" s="421" t="s">
        <v>4</v>
      </c>
      <c r="F16" s="421"/>
      <c r="G16" s="421"/>
      <c r="H16" s="421"/>
      <c r="I16" s="421"/>
      <c r="J16" s="421"/>
      <c r="K16" s="421"/>
      <c r="L16" s="421"/>
      <c r="M16" s="421"/>
      <c r="N16" s="421"/>
      <c r="O16" s="421" t="s">
        <v>5</v>
      </c>
      <c r="P16" s="421"/>
      <c r="Q16" s="421"/>
      <c r="R16" s="421"/>
      <c r="S16" s="421"/>
      <c r="T16" s="421"/>
      <c r="U16" s="421"/>
      <c r="V16" s="421"/>
      <c r="W16" s="421"/>
      <c r="X16" s="421"/>
      <c r="Y16" s="385"/>
      <c r="AA16" s="380"/>
      <c r="AB16" s="376"/>
    </row>
    <row r="17" spans="1:29" s="108" customFormat="1" ht="113.25" customHeight="1" x14ac:dyDescent="0.2">
      <c r="A17" s="401"/>
      <c r="B17" s="402"/>
      <c r="C17" s="402"/>
      <c r="D17" s="402"/>
      <c r="E17" s="9" t="s">
        <v>18</v>
      </c>
      <c r="F17" s="10" t="s">
        <v>9</v>
      </c>
      <c r="G17" s="10" t="s">
        <v>10</v>
      </c>
      <c r="H17" s="10" t="s">
        <v>11</v>
      </c>
      <c r="I17" s="10" t="s">
        <v>12</v>
      </c>
      <c r="J17" s="10" t="s">
        <v>13</v>
      </c>
      <c r="K17" s="10" t="s">
        <v>14</v>
      </c>
      <c r="L17" s="10" t="s">
        <v>15</v>
      </c>
      <c r="M17" s="10" t="s">
        <v>16</v>
      </c>
      <c r="N17" s="10" t="s">
        <v>17</v>
      </c>
      <c r="O17" s="9" t="s">
        <v>18</v>
      </c>
      <c r="P17" s="10" t="s">
        <v>9</v>
      </c>
      <c r="Q17" s="10" t="s">
        <v>10</v>
      </c>
      <c r="R17" s="10" t="s">
        <v>11</v>
      </c>
      <c r="S17" s="10" t="s">
        <v>12</v>
      </c>
      <c r="T17" s="10" t="s">
        <v>13</v>
      </c>
      <c r="U17" s="10" t="s">
        <v>14</v>
      </c>
      <c r="V17" s="10" t="s">
        <v>15</v>
      </c>
      <c r="W17" s="10" t="s">
        <v>16</v>
      </c>
      <c r="X17" s="10" t="s">
        <v>17</v>
      </c>
      <c r="Y17" s="381"/>
      <c r="Z17" s="164"/>
      <c r="AB17" s="361"/>
    </row>
    <row r="18" spans="1:29" s="108" customFormat="1" x14ac:dyDescent="0.25">
      <c r="A18" s="403">
        <v>1</v>
      </c>
      <c r="B18" s="403">
        <v>2</v>
      </c>
      <c r="C18" s="403">
        <v>3</v>
      </c>
      <c r="D18" s="403">
        <v>4</v>
      </c>
      <c r="E18" s="8" t="s">
        <v>19</v>
      </c>
      <c r="F18" s="8" t="s">
        <v>20</v>
      </c>
      <c r="G18" s="8" t="s">
        <v>21</v>
      </c>
      <c r="H18" s="8" t="s">
        <v>22</v>
      </c>
      <c r="I18" s="8" t="s">
        <v>23</v>
      </c>
      <c r="J18" s="8" t="s">
        <v>24</v>
      </c>
      <c r="K18" s="8" t="s">
        <v>25</v>
      </c>
      <c r="L18" s="8" t="s">
        <v>26</v>
      </c>
      <c r="M18" s="8" t="s">
        <v>27</v>
      </c>
      <c r="N18" s="8" t="s">
        <v>398</v>
      </c>
      <c r="O18" s="8" t="s">
        <v>28</v>
      </c>
      <c r="P18" s="8" t="s">
        <v>29</v>
      </c>
      <c r="Q18" s="404" t="s">
        <v>30</v>
      </c>
      <c r="R18" s="8" t="s">
        <v>31</v>
      </c>
      <c r="S18" s="8" t="s">
        <v>32</v>
      </c>
      <c r="T18" s="8" t="s">
        <v>33</v>
      </c>
      <c r="U18" s="8" t="s">
        <v>34</v>
      </c>
      <c r="V18" s="8" t="s">
        <v>35</v>
      </c>
      <c r="W18" s="8" t="s">
        <v>36</v>
      </c>
      <c r="X18" s="8" t="s">
        <v>399</v>
      </c>
      <c r="Y18" s="383"/>
      <c r="Z18" s="384"/>
      <c r="AB18" s="164"/>
    </row>
    <row r="19" spans="1:29" x14ac:dyDescent="0.25">
      <c r="A19" s="405" t="s">
        <v>64</v>
      </c>
      <c r="B19" s="406" t="s">
        <v>65</v>
      </c>
      <c r="C19" s="12" t="s">
        <v>66</v>
      </c>
      <c r="D19" s="13">
        <f>SUM(D20:D25)</f>
        <v>12746.357937337021</v>
      </c>
      <c r="E19" s="13">
        <v>1075.8569418400002</v>
      </c>
      <c r="F19" s="13">
        <v>42.147999999999996</v>
      </c>
      <c r="G19" s="13">
        <v>0</v>
      </c>
      <c r="H19" s="13">
        <v>49.326999999999998</v>
      </c>
      <c r="I19" s="13">
        <v>0</v>
      </c>
      <c r="J19" s="13">
        <v>31.890999999999998</v>
      </c>
      <c r="K19" s="13">
        <v>0</v>
      </c>
      <c r="L19" s="13">
        <v>0</v>
      </c>
      <c r="M19" s="14">
        <v>2</v>
      </c>
      <c r="N19" s="14">
        <v>62</v>
      </c>
      <c r="O19" s="13">
        <v>1075.8569418400002</v>
      </c>
      <c r="P19" s="13">
        <v>42.147999999999996</v>
      </c>
      <c r="Q19" s="13">
        <v>0</v>
      </c>
      <c r="R19" s="13">
        <v>49.326999999999998</v>
      </c>
      <c r="S19" s="13">
        <v>0</v>
      </c>
      <c r="T19" s="13">
        <v>31.890999999999998</v>
      </c>
      <c r="U19" s="13">
        <v>0</v>
      </c>
      <c r="V19" s="13">
        <v>0</v>
      </c>
      <c r="W19" s="14">
        <v>2</v>
      </c>
      <c r="X19" s="14">
        <v>62</v>
      </c>
      <c r="Y19" s="385"/>
      <c r="Z19" s="378"/>
      <c r="AA19" s="99"/>
      <c r="AB19" s="361"/>
    </row>
    <row r="20" spans="1:29" ht="18.75" x14ac:dyDescent="0.3">
      <c r="A20" s="406" t="s">
        <v>68</v>
      </c>
      <c r="B20" s="397" t="s">
        <v>69</v>
      </c>
      <c r="C20" s="407" t="s">
        <v>66</v>
      </c>
      <c r="D20" s="13">
        <f t="shared" ref="D20" si="0">D27</f>
        <v>5061.0858343281534</v>
      </c>
      <c r="E20" s="13">
        <v>982.99830786999996</v>
      </c>
      <c r="F20" s="13">
        <v>42.147999999999996</v>
      </c>
      <c r="G20" s="13">
        <v>0</v>
      </c>
      <c r="H20" s="13">
        <f t="shared" ref="H20:J20" si="1">H27</f>
        <v>57.026000000000003</v>
      </c>
      <c r="I20" s="13">
        <f t="shared" si="1"/>
        <v>0</v>
      </c>
      <c r="J20" s="13">
        <f t="shared" si="1"/>
        <v>42.323</v>
      </c>
      <c r="K20" s="13">
        <v>0</v>
      </c>
      <c r="L20" s="13">
        <v>0</v>
      </c>
      <c r="M20" s="14">
        <v>2</v>
      </c>
      <c r="N20" s="14">
        <v>7</v>
      </c>
      <c r="O20" s="13">
        <v>982.99830786999996</v>
      </c>
      <c r="P20" s="13">
        <v>42.147999999999996</v>
      </c>
      <c r="Q20" s="13">
        <v>0</v>
      </c>
      <c r="R20" s="13">
        <f t="shared" ref="R20:T20" si="2">R27</f>
        <v>57.026000000000003</v>
      </c>
      <c r="S20" s="13">
        <f t="shared" si="2"/>
        <v>0</v>
      </c>
      <c r="T20" s="13">
        <f t="shared" si="2"/>
        <v>42.323</v>
      </c>
      <c r="U20" s="13">
        <v>0</v>
      </c>
      <c r="V20" s="13">
        <v>0</v>
      </c>
      <c r="W20" s="14">
        <v>2</v>
      </c>
      <c r="X20" s="14">
        <v>7</v>
      </c>
      <c r="Y20" s="99"/>
      <c r="Z20" s="99"/>
      <c r="AA20" s="31" t="s">
        <v>66</v>
      </c>
      <c r="AB20" s="64"/>
    </row>
    <row r="21" spans="1:29" ht="31.5" x14ac:dyDescent="0.3">
      <c r="A21" s="406" t="s">
        <v>75</v>
      </c>
      <c r="B21" s="397" t="s">
        <v>70</v>
      </c>
      <c r="C21" s="407" t="s">
        <v>66</v>
      </c>
      <c r="D21" s="13">
        <f t="shared" ref="D21" si="3">D92</f>
        <v>6843.8818658167756</v>
      </c>
      <c r="E21" s="13">
        <v>82.548889650000007</v>
      </c>
      <c r="F21" s="13">
        <v>0</v>
      </c>
      <c r="G21" s="13">
        <v>0</v>
      </c>
      <c r="H21" s="13">
        <f t="shared" ref="H21:J21" si="4">H92</f>
        <v>0.18900000000000003</v>
      </c>
      <c r="I21" s="13">
        <f t="shared" si="4"/>
        <v>0</v>
      </c>
      <c r="J21" s="13">
        <f t="shared" si="4"/>
        <v>3.8209999999999997</v>
      </c>
      <c r="K21" s="13">
        <v>0</v>
      </c>
      <c r="L21" s="13">
        <v>0</v>
      </c>
      <c r="M21" s="14">
        <v>0</v>
      </c>
      <c r="N21" s="14">
        <v>12</v>
      </c>
      <c r="O21" s="13">
        <v>82.548889650000007</v>
      </c>
      <c r="P21" s="13">
        <v>0</v>
      </c>
      <c r="Q21" s="13">
        <v>0</v>
      </c>
      <c r="R21" s="13">
        <f t="shared" ref="R21:T21" si="5">R92</f>
        <v>0.18900000000000003</v>
      </c>
      <c r="S21" s="13">
        <f t="shared" si="5"/>
        <v>0</v>
      </c>
      <c r="T21" s="13">
        <f t="shared" si="5"/>
        <v>3.8209999999999997</v>
      </c>
      <c r="U21" s="13">
        <v>0</v>
      </c>
      <c r="V21" s="13">
        <v>0</v>
      </c>
      <c r="W21" s="14">
        <v>0</v>
      </c>
      <c r="X21" s="14">
        <v>12</v>
      </c>
      <c r="Y21" s="99"/>
      <c r="Z21" s="99"/>
      <c r="AA21" s="386" t="s">
        <v>66</v>
      </c>
      <c r="AB21" s="111"/>
    </row>
    <row r="22" spans="1:29" ht="47.25" x14ac:dyDescent="0.3">
      <c r="A22" s="406" t="s">
        <v>76</v>
      </c>
      <c r="B22" s="397" t="s">
        <v>71</v>
      </c>
      <c r="C22" s="407" t="s">
        <v>66</v>
      </c>
      <c r="D22" s="13">
        <f t="shared" ref="D22" si="6">D205</f>
        <v>0</v>
      </c>
      <c r="E22" s="13">
        <v>0</v>
      </c>
      <c r="F22" s="13">
        <v>0</v>
      </c>
      <c r="G22" s="13">
        <v>0</v>
      </c>
      <c r="H22" s="13">
        <f t="shared" ref="H22:J22" si="7">H205</f>
        <v>0</v>
      </c>
      <c r="I22" s="13">
        <f t="shared" si="7"/>
        <v>0</v>
      </c>
      <c r="J22" s="13">
        <f t="shared" si="7"/>
        <v>0</v>
      </c>
      <c r="K22" s="13">
        <v>0</v>
      </c>
      <c r="L22" s="13">
        <v>0</v>
      </c>
      <c r="M22" s="14">
        <v>0</v>
      </c>
      <c r="N22" s="14">
        <v>0</v>
      </c>
      <c r="O22" s="13">
        <v>0</v>
      </c>
      <c r="P22" s="13">
        <v>0</v>
      </c>
      <c r="Q22" s="13">
        <v>0</v>
      </c>
      <c r="R22" s="13">
        <f t="shared" ref="R22:T22" si="8">R205</f>
        <v>0</v>
      </c>
      <c r="S22" s="13">
        <f t="shared" si="8"/>
        <v>0</v>
      </c>
      <c r="T22" s="13">
        <f t="shared" si="8"/>
        <v>0</v>
      </c>
      <c r="U22" s="13">
        <v>0</v>
      </c>
      <c r="V22" s="13">
        <v>0</v>
      </c>
      <c r="W22" s="14">
        <v>0</v>
      </c>
      <c r="X22" s="14">
        <v>0</v>
      </c>
      <c r="Y22" s="99"/>
      <c r="Z22" s="99"/>
      <c r="AA22" s="387" t="s">
        <v>66</v>
      </c>
      <c r="AB22" s="408"/>
    </row>
    <row r="23" spans="1:29" ht="31.5" x14ac:dyDescent="0.3">
      <c r="A23" s="406" t="s">
        <v>77</v>
      </c>
      <c r="B23" s="397" t="s">
        <v>72</v>
      </c>
      <c r="C23" s="407" t="s">
        <v>66</v>
      </c>
      <c r="D23" s="13">
        <f t="shared" ref="D23" si="9">D208</f>
        <v>565.75954890496689</v>
      </c>
      <c r="E23" s="13">
        <v>0.62105747</v>
      </c>
      <c r="F23" s="13">
        <v>0</v>
      </c>
      <c r="G23" s="13">
        <v>0</v>
      </c>
      <c r="H23" s="13">
        <f t="shared" ref="H23:J23" si="10">H208</f>
        <v>0.122</v>
      </c>
      <c r="I23" s="13">
        <f t="shared" si="10"/>
        <v>0</v>
      </c>
      <c r="J23" s="13">
        <f t="shared" si="10"/>
        <v>0</v>
      </c>
      <c r="K23" s="13">
        <v>0</v>
      </c>
      <c r="L23" s="13">
        <v>0</v>
      </c>
      <c r="M23" s="14">
        <v>0</v>
      </c>
      <c r="N23" s="14">
        <v>0</v>
      </c>
      <c r="O23" s="13">
        <v>0.62105747</v>
      </c>
      <c r="P23" s="13">
        <v>0</v>
      </c>
      <c r="Q23" s="13">
        <v>0</v>
      </c>
      <c r="R23" s="13">
        <f t="shared" ref="R23:T23" si="11">R208</f>
        <v>0.122</v>
      </c>
      <c r="S23" s="13">
        <f t="shared" si="11"/>
        <v>0</v>
      </c>
      <c r="T23" s="13">
        <f t="shared" si="11"/>
        <v>0</v>
      </c>
      <c r="U23" s="13">
        <v>0</v>
      </c>
      <c r="V23" s="13">
        <v>0</v>
      </c>
      <c r="W23" s="14">
        <v>0</v>
      </c>
      <c r="X23" s="14">
        <v>0</v>
      </c>
      <c r="Y23" s="99"/>
      <c r="Z23" s="99"/>
      <c r="AA23" s="387" t="s">
        <v>66</v>
      </c>
      <c r="AB23" s="408"/>
    </row>
    <row r="24" spans="1:29" ht="31.5" x14ac:dyDescent="0.3">
      <c r="A24" s="406" t="s">
        <v>670</v>
      </c>
      <c r="B24" s="397" t="s">
        <v>73</v>
      </c>
      <c r="C24" s="407" t="s">
        <v>66</v>
      </c>
      <c r="D24" s="13">
        <f t="shared" ref="D24" si="12">D232</f>
        <v>0</v>
      </c>
      <c r="E24" s="13">
        <v>0</v>
      </c>
      <c r="F24" s="13">
        <v>0</v>
      </c>
      <c r="G24" s="13">
        <v>0</v>
      </c>
      <c r="H24" s="13">
        <f t="shared" ref="H24:J24" si="13">H232</f>
        <v>0</v>
      </c>
      <c r="I24" s="13">
        <f t="shared" si="13"/>
        <v>0</v>
      </c>
      <c r="J24" s="13">
        <f t="shared" si="13"/>
        <v>0</v>
      </c>
      <c r="K24" s="13">
        <v>0</v>
      </c>
      <c r="L24" s="13">
        <v>0</v>
      </c>
      <c r="M24" s="14">
        <v>0</v>
      </c>
      <c r="N24" s="14">
        <v>0</v>
      </c>
      <c r="O24" s="13">
        <v>0</v>
      </c>
      <c r="P24" s="13">
        <v>0</v>
      </c>
      <c r="Q24" s="13">
        <v>0</v>
      </c>
      <c r="R24" s="13">
        <f t="shared" ref="R24:T25" si="14">R232</f>
        <v>0</v>
      </c>
      <c r="S24" s="13">
        <f t="shared" si="14"/>
        <v>0</v>
      </c>
      <c r="T24" s="13">
        <f t="shared" si="14"/>
        <v>0</v>
      </c>
      <c r="U24" s="13">
        <v>0</v>
      </c>
      <c r="V24" s="13">
        <v>0</v>
      </c>
      <c r="W24" s="14">
        <v>0</v>
      </c>
      <c r="X24" s="14">
        <v>0</v>
      </c>
      <c r="Y24" s="99"/>
      <c r="Z24" s="99"/>
      <c r="AA24" s="387" t="s">
        <v>66</v>
      </c>
      <c r="AB24" s="408"/>
    </row>
    <row r="25" spans="1:29" ht="18.75" x14ac:dyDescent="0.3">
      <c r="A25" s="406" t="s">
        <v>671</v>
      </c>
      <c r="B25" s="397" t="s">
        <v>74</v>
      </c>
      <c r="C25" s="407" t="s">
        <v>66</v>
      </c>
      <c r="D25" s="13">
        <f t="shared" ref="D25" si="15">D233</f>
        <v>275.63068828712517</v>
      </c>
      <c r="E25" s="13">
        <v>9.6886868499999999</v>
      </c>
      <c r="F25" s="13">
        <v>0</v>
      </c>
      <c r="G25" s="13">
        <v>0</v>
      </c>
      <c r="H25" s="13">
        <f t="shared" ref="H25:J25" si="16">H233</f>
        <v>1.859</v>
      </c>
      <c r="I25" s="13">
        <f t="shared" si="16"/>
        <v>0</v>
      </c>
      <c r="J25" s="13">
        <f t="shared" si="16"/>
        <v>0</v>
      </c>
      <c r="K25" s="13">
        <v>0</v>
      </c>
      <c r="L25" s="13">
        <v>0</v>
      </c>
      <c r="M25" s="14">
        <v>0</v>
      </c>
      <c r="N25" s="14">
        <v>43</v>
      </c>
      <c r="O25" s="13">
        <v>9.6886868499999999</v>
      </c>
      <c r="P25" s="13">
        <v>0</v>
      </c>
      <c r="Q25" s="13">
        <v>0</v>
      </c>
      <c r="R25" s="13">
        <f t="shared" si="14"/>
        <v>1.859</v>
      </c>
      <c r="S25" s="13">
        <f t="shared" si="14"/>
        <v>0</v>
      </c>
      <c r="T25" s="13">
        <f t="shared" si="14"/>
        <v>0</v>
      </c>
      <c r="U25" s="13">
        <v>0</v>
      </c>
      <c r="V25" s="13">
        <v>0</v>
      </c>
      <c r="W25" s="14">
        <v>0</v>
      </c>
      <c r="X25" s="14">
        <v>43</v>
      </c>
      <c r="Y25" s="99"/>
      <c r="Z25" s="99"/>
      <c r="AA25" s="387" t="s">
        <v>66</v>
      </c>
      <c r="AB25" s="408"/>
    </row>
    <row r="26" spans="1:29" ht="18.75" x14ac:dyDescent="0.3">
      <c r="A26" s="405" t="s">
        <v>78</v>
      </c>
      <c r="B26" s="406" t="s">
        <v>79</v>
      </c>
      <c r="C26" s="409" t="s">
        <v>66</v>
      </c>
      <c r="D26" s="13">
        <f>SUM(D27,D92,D205,D208,D232,D233)</f>
        <v>12746.357937337021</v>
      </c>
      <c r="E26" s="13">
        <v>1075.8569418400002</v>
      </c>
      <c r="F26" s="13">
        <v>42.147999999999996</v>
      </c>
      <c r="G26" s="13">
        <v>0</v>
      </c>
      <c r="H26" s="13">
        <f t="shared" ref="H26:J26" si="17">SUM(H27,H92,H205,H208,H232,H233)</f>
        <v>59.196000000000005</v>
      </c>
      <c r="I26" s="13">
        <f t="shared" si="17"/>
        <v>0</v>
      </c>
      <c r="J26" s="13">
        <f t="shared" si="17"/>
        <v>46.143999999999998</v>
      </c>
      <c r="K26" s="13">
        <v>0</v>
      </c>
      <c r="L26" s="13">
        <v>0</v>
      </c>
      <c r="M26" s="14">
        <v>2</v>
      </c>
      <c r="N26" s="14">
        <v>62</v>
      </c>
      <c r="O26" s="13">
        <v>1075.8569418400002</v>
      </c>
      <c r="P26" s="13">
        <v>42.147999999999996</v>
      </c>
      <c r="Q26" s="13">
        <v>0</v>
      </c>
      <c r="R26" s="13">
        <f t="shared" ref="R26:T26" si="18">SUM(R27,R92,R205,R208,R232,R233)</f>
        <v>59.196000000000005</v>
      </c>
      <c r="S26" s="13">
        <f t="shared" si="18"/>
        <v>0</v>
      </c>
      <c r="T26" s="13">
        <f t="shared" si="18"/>
        <v>46.143999999999998</v>
      </c>
      <c r="U26" s="13">
        <v>0</v>
      </c>
      <c r="V26" s="13">
        <v>0</v>
      </c>
      <c r="W26" s="14">
        <v>2</v>
      </c>
      <c r="X26" s="14">
        <v>62</v>
      </c>
      <c r="Y26" s="99"/>
      <c r="Z26" s="99"/>
      <c r="AA26" s="387" t="s">
        <v>66</v>
      </c>
      <c r="AB26" s="408"/>
    </row>
    <row r="27" spans="1:29" ht="18.75" x14ac:dyDescent="0.3">
      <c r="A27" s="405" t="s">
        <v>80</v>
      </c>
      <c r="B27" s="406" t="s">
        <v>82</v>
      </c>
      <c r="C27" s="409" t="s">
        <v>66</v>
      </c>
      <c r="D27" s="13">
        <f>SUM(D28,D74,D80,D89)</f>
        <v>5061.0858343281534</v>
      </c>
      <c r="E27" s="13">
        <v>982.99830786999996</v>
      </c>
      <c r="F27" s="13">
        <v>42.147999999999996</v>
      </c>
      <c r="G27" s="13">
        <v>0</v>
      </c>
      <c r="H27" s="13">
        <f t="shared" ref="H27:J27" si="19">SUM(H28,H74,H80,H89)</f>
        <v>57.026000000000003</v>
      </c>
      <c r="I27" s="13">
        <f t="shared" si="19"/>
        <v>0</v>
      </c>
      <c r="J27" s="13">
        <f t="shared" si="19"/>
        <v>42.323</v>
      </c>
      <c r="K27" s="13">
        <v>0</v>
      </c>
      <c r="L27" s="13">
        <v>0</v>
      </c>
      <c r="M27" s="14">
        <v>2</v>
      </c>
      <c r="N27" s="14">
        <v>7</v>
      </c>
      <c r="O27" s="13">
        <v>982.99830786999996</v>
      </c>
      <c r="P27" s="13">
        <v>42.147999999999996</v>
      </c>
      <c r="Q27" s="13">
        <v>0</v>
      </c>
      <c r="R27" s="13">
        <f t="shared" ref="R27:T27" si="20">SUM(R28,R74,R80,R89)</f>
        <v>57.026000000000003</v>
      </c>
      <c r="S27" s="13">
        <f t="shared" si="20"/>
        <v>0</v>
      </c>
      <c r="T27" s="13">
        <f t="shared" si="20"/>
        <v>42.323</v>
      </c>
      <c r="U27" s="13">
        <v>0</v>
      </c>
      <c r="V27" s="13">
        <v>0</v>
      </c>
      <c r="W27" s="14">
        <v>2</v>
      </c>
      <c r="X27" s="14">
        <v>7</v>
      </c>
      <c r="Y27" s="99"/>
      <c r="Z27" s="99"/>
      <c r="AA27" s="387" t="s">
        <v>66</v>
      </c>
      <c r="AB27" s="408"/>
    </row>
    <row r="28" spans="1:29" ht="31.5" x14ac:dyDescent="0.3">
      <c r="A28" s="405" t="s">
        <v>81</v>
      </c>
      <c r="B28" s="406" t="s">
        <v>84</v>
      </c>
      <c r="C28" s="409" t="s">
        <v>66</v>
      </c>
      <c r="D28" s="13">
        <f>D29+D30+D31</f>
        <v>4693.5367437958275</v>
      </c>
      <c r="E28" s="13">
        <v>845.49830786999996</v>
      </c>
      <c r="F28" s="13">
        <v>42.147999999999996</v>
      </c>
      <c r="G28" s="13">
        <v>0</v>
      </c>
      <c r="H28" s="13">
        <f t="shared" ref="H28:J28" si="21">SUM(H29:H70)</f>
        <v>57.026000000000003</v>
      </c>
      <c r="I28" s="13">
        <f t="shared" si="21"/>
        <v>0</v>
      </c>
      <c r="J28" s="13">
        <f t="shared" si="21"/>
        <v>42.323</v>
      </c>
      <c r="K28" s="13">
        <v>0</v>
      </c>
      <c r="L28" s="13">
        <v>0</v>
      </c>
      <c r="M28" s="14">
        <v>2</v>
      </c>
      <c r="N28" s="14">
        <v>5</v>
      </c>
      <c r="O28" s="13">
        <v>845.49830786999996</v>
      </c>
      <c r="P28" s="13">
        <v>42.147999999999996</v>
      </c>
      <c r="Q28" s="13">
        <v>0</v>
      </c>
      <c r="R28" s="13">
        <f t="shared" ref="R28:T28" si="22">SUM(R29:R70)</f>
        <v>57.026000000000003</v>
      </c>
      <c r="S28" s="13">
        <f t="shared" si="22"/>
        <v>0</v>
      </c>
      <c r="T28" s="13">
        <f t="shared" si="22"/>
        <v>42.323</v>
      </c>
      <c r="U28" s="13">
        <v>0</v>
      </c>
      <c r="V28" s="13">
        <v>0</v>
      </c>
      <c r="W28" s="14">
        <v>2</v>
      </c>
      <c r="X28" s="14">
        <v>5</v>
      </c>
      <c r="Y28" s="99"/>
      <c r="Z28" s="99"/>
      <c r="AA28" s="387" t="s">
        <v>66</v>
      </c>
      <c r="AB28" s="408"/>
    </row>
    <row r="29" spans="1:29" ht="47.25" x14ac:dyDescent="0.3">
      <c r="A29" s="405" t="s">
        <v>83</v>
      </c>
      <c r="B29" s="406" t="s">
        <v>85</v>
      </c>
      <c r="C29" s="409" t="s">
        <v>66</v>
      </c>
      <c r="D29" s="13">
        <v>0</v>
      </c>
      <c r="E29" s="13">
        <v>179.17155697999999</v>
      </c>
      <c r="F29" s="13">
        <v>1.9380000000000002</v>
      </c>
      <c r="G29" s="13">
        <v>0</v>
      </c>
      <c r="H29" s="13">
        <v>29.564</v>
      </c>
      <c r="I29" s="13">
        <v>0</v>
      </c>
      <c r="J29" s="13">
        <v>7.7650000000000006</v>
      </c>
      <c r="K29" s="13">
        <v>0</v>
      </c>
      <c r="L29" s="13">
        <v>0</v>
      </c>
      <c r="M29" s="14">
        <v>0</v>
      </c>
      <c r="N29" s="14">
        <v>0</v>
      </c>
      <c r="O29" s="13">
        <v>179.17155697999999</v>
      </c>
      <c r="P29" s="13">
        <v>1.9380000000000002</v>
      </c>
      <c r="Q29" s="13">
        <v>0</v>
      </c>
      <c r="R29" s="13">
        <v>29.564</v>
      </c>
      <c r="S29" s="13">
        <v>0</v>
      </c>
      <c r="T29" s="13">
        <v>7.7650000000000006</v>
      </c>
      <c r="U29" s="13">
        <v>0</v>
      </c>
      <c r="V29" s="13">
        <v>0</v>
      </c>
      <c r="W29" s="14">
        <v>0</v>
      </c>
      <c r="X29" s="14">
        <v>0</v>
      </c>
      <c r="Y29" s="99"/>
      <c r="Z29" s="99" t="s">
        <v>672</v>
      </c>
      <c r="AA29" s="387"/>
      <c r="AB29" s="408" t="s">
        <v>520</v>
      </c>
    </row>
    <row r="30" spans="1:29" ht="47.25" x14ac:dyDescent="0.3">
      <c r="A30" s="405" t="s">
        <v>153</v>
      </c>
      <c r="B30" s="406" t="s">
        <v>673</v>
      </c>
      <c r="C30" s="409" t="s">
        <v>66</v>
      </c>
      <c r="D30" s="13">
        <v>0</v>
      </c>
      <c r="E30" s="13">
        <v>161.85998628999999</v>
      </c>
      <c r="F30" s="13">
        <v>5.35</v>
      </c>
      <c r="G30" s="13">
        <v>0</v>
      </c>
      <c r="H30" s="13">
        <v>7.7239999999999993</v>
      </c>
      <c r="I30" s="13">
        <v>0</v>
      </c>
      <c r="J30" s="13">
        <v>6.0520000000000005</v>
      </c>
      <c r="K30" s="13">
        <v>0</v>
      </c>
      <c r="L30" s="13">
        <v>0</v>
      </c>
      <c r="M30" s="14">
        <v>2</v>
      </c>
      <c r="N30" s="14">
        <v>0</v>
      </c>
      <c r="O30" s="13">
        <v>161.85998628999999</v>
      </c>
      <c r="P30" s="13">
        <v>5.35</v>
      </c>
      <c r="Q30" s="13">
        <v>0</v>
      </c>
      <c r="R30" s="13">
        <v>7.7239999999999993</v>
      </c>
      <c r="S30" s="13">
        <v>0</v>
      </c>
      <c r="T30" s="13">
        <v>6.0520000000000005</v>
      </c>
      <c r="U30" s="13">
        <v>0</v>
      </c>
      <c r="V30" s="13">
        <v>0</v>
      </c>
      <c r="W30" s="14">
        <v>2</v>
      </c>
      <c r="X30" s="14">
        <v>0</v>
      </c>
      <c r="Y30" s="99"/>
      <c r="Z30" s="99" t="s">
        <v>674</v>
      </c>
      <c r="AA30" s="387"/>
      <c r="AB30" s="408" t="s">
        <v>520</v>
      </c>
    </row>
    <row r="31" spans="1:29" ht="31.5" x14ac:dyDescent="0.3">
      <c r="A31" s="410" t="s">
        <v>163</v>
      </c>
      <c r="B31" s="411" t="s">
        <v>86</v>
      </c>
      <c r="C31" s="412" t="s">
        <v>66</v>
      </c>
      <c r="D31" s="13">
        <f t="shared" ref="D31" si="23">SUM(D32:D73)</f>
        <v>4693.5367437958275</v>
      </c>
      <c r="E31" s="13">
        <v>504.46676459999992</v>
      </c>
      <c r="F31" s="13">
        <v>34.859999999999992</v>
      </c>
      <c r="G31" s="13">
        <v>0</v>
      </c>
      <c r="H31" s="13">
        <f t="shared" ref="H31:J31" si="24">SUM(H32:H73)</f>
        <v>9.868999999999998</v>
      </c>
      <c r="I31" s="13">
        <f t="shared" si="24"/>
        <v>0</v>
      </c>
      <c r="J31" s="13">
        <f t="shared" si="24"/>
        <v>14.252999999999998</v>
      </c>
      <c r="K31" s="13">
        <v>0</v>
      </c>
      <c r="L31" s="13">
        <v>0</v>
      </c>
      <c r="M31" s="14">
        <v>0</v>
      </c>
      <c r="N31" s="14">
        <v>5</v>
      </c>
      <c r="O31" s="13">
        <v>504.46676459999992</v>
      </c>
      <c r="P31" s="13">
        <v>34.859999999999992</v>
      </c>
      <c r="Q31" s="13">
        <v>0</v>
      </c>
      <c r="R31" s="13">
        <f t="shared" ref="R31:T31" si="25">SUM(R32:R73)</f>
        <v>9.868999999999998</v>
      </c>
      <c r="S31" s="13">
        <f t="shared" si="25"/>
        <v>0</v>
      </c>
      <c r="T31" s="13">
        <f t="shared" si="25"/>
        <v>14.252999999999998</v>
      </c>
      <c r="U31" s="13">
        <v>0</v>
      </c>
      <c r="V31" s="13">
        <v>0</v>
      </c>
      <c r="W31" s="14">
        <v>0</v>
      </c>
      <c r="X31" s="14">
        <v>5</v>
      </c>
      <c r="Y31" s="390"/>
      <c r="Z31" s="202">
        <v>1</v>
      </c>
      <c r="AA31" s="387" t="s">
        <v>66</v>
      </c>
      <c r="AB31" s="357"/>
      <c r="AC31" s="428"/>
    </row>
    <row r="32" spans="1:29" ht="126" x14ac:dyDescent="0.3">
      <c r="A32" s="410" t="s">
        <v>163</v>
      </c>
      <c r="B32" s="411" t="s">
        <v>87</v>
      </c>
      <c r="C32" s="413" t="s">
        <v>88</v>
      </c>
      <c r="D32" s="15">
        <f>VLOOKUP(C32,[4]Регл!$I$37:$AF$567,24,0)</f>
        <v>2183.3660825649049</v>
      </c>
      <c r="E32" s="284">
        <v>0</v>
      </c>
      <c r="F32" s="284">
        <v>0</v>
      </c>
      <c r="G32" s="284">
        <v>0</v>
      </c>
      <c r="H32" s="284">
        <v>0</v>
      </c>
      <c r="I32" s="284">
        <v>0</v>
      </c>
      <c r="J32" s="284">
        <v>0</v>
      </c>
      <c r="K32" s="284">
        <v>0</v>
      </c>
      <c r="L32" s="284">
        <v>0</v>
      </c>
      <c r="M32" s="400">
        <v>0</v>
      </c>
      <c r="N32" s="400">
        <v>0</v>
      </c>
      <c r="O32" s="284">
        <v>0</v>
      </c>
      <c r="P32" s="284">
        <v>0</v>
      </c>
      <c r="Q32" s="284">
        <v>0</v>
      </c>
      <c r="R32" s="284">
        <v>0</v>
      </c>
      <c r="S32" s="284">
        <v>0</v>
      </c>
      <c r="T32" s="284">
        <v>0</v>
      </c>
      <c r="U32" s="284">
        <v>0</v>
      </c>
      <c r="V32" s="284">
        <v>0</v>
      </c>
      <c r="W32" s="400">
        <v>0</v>
      </c>
      <c r="X32" s="400">
        <v>0</v>
      </c>
      <c r="Y32" s="388">
        <v>45626</v>
      </c>
      <c r="Z32" s="202"/>
      <c r="AA32" s="389"/>
      <c r="AB32" s="414"/>
      <c r="AC32" s="428"/>
    </row>
    <row r="33" spans="1:29" ht="63" x14ac:dyDescent="0.3">
      <c r="A33" s="410" t="s">
        <v>163</v>
      </c>
      <c r="B33" s="411" t="s">
        <v>89</v>
      </c>
      <c r="C33" s="413" t="s">
        <v>90</v>
      </c>
      <c r="D33" s="15" t="str">
        <f>VLOOKUP(C33,[4]Регл!$I$37:$AF$567,24,0)</f>
        <v>нд</v>
      </c>
      <c r="E33" s="284">
        <v>0</v>
      </c>
      <c r="F33" s="284">
        <v>0</v>
      </c>
      <c r="G33" s="284">
        <v>0</v>
      </c>
      <c r="H33" s="284">
        <v>0</v>
      </c>
      <c r="I33" s="284">
        <v>0</v>
      </c>
      <c r="J33" s="284">
        <v>0</v>
      </c>
      <c r="K33" s="284">
        <v>0</v>
      </c>
      <c r="L33" s="284">
        <v>0</v>
      </c>
      <c r="M33" s="400">
        <v>0</v>
      </c>
      <c r="N33" s="400">
        <v>0</v>
      </c>
      <c r="O33" s="284">
        <v>0</v>
      </c>
      <c r="P33" s="284">
        <v>0</v>
      </c>
      <c r="Q33" s="284">
        <v>0</v>
      </c>
      <c r="R33" s="284">
        <v>0</v>
      </c>
      <c r="S33" s="284">
        <v>0</v>
      </c>
      <c r="T33" s="284">
        <v>0</v>
      </c>
      <c r="U33" s="284">
        <v>0</v>
      </c>
      <c r="V33" s="284">
        <v>0</v>
      </c>
      <c r="W33" s="400">
        <v>0</v>
      </c>
      <c r="X33" s="400">
        <v>0</v>
      </c>
      <c r="Y33" s="388"/>
      <c r="Z33" s="202" t="s">
        <v>90</v>
      </c>
      <c r="AA33" s="389"/>
      <c r="AB33" s="414" t="s">
        <v>523</v>
      </c>
      <c r="AC33" s="428"/>
    </row>
    <row r="34" spans="1:29" ht="47.25" x14ac:dyDescent="0.3">
      <c r="A34" s="410" t="s">
        <v>163</v>
      </c>
      <c r="B34" s="411" t="s">
        <v>91</v>
      </c>
      <c r="C34" s="413" t="s">
        <v>92</v>
      </c>
      <c r="D34" s="15">
        <f>VLOOKUP(C34,[4]Регл!$I$37:$AF$567,24,0)</f>
        <v>252.13129165549717</v>
      </c>
      <c r="E34" s="284">
        <v>140.60595294000001</v>
      </c>
      <c r="F34" s="284">
        <v>0</v>
      </c>
      <c r="G34" s="284">
        <v>0</v>
      </c>
      <c r="H34" s="284">
        <v>9.8379999999999992</v>
      </c>
      <c r="I34" s="284">
        <v>0</v>
      </c>
      <c r="J34" s="284">
        <v>3.577</v>
      </c>
      <c r="K34" s="284">
        <v>0</v>
      </c>
      <c r="L34" s="284">
        <v>0</v>
      </c>
      <c r="M34" s="400">
        <v>0</v>
      </c>
      <c r="N34" s="400">
        <v>5</v>
      </c>
      <c r="O34" s="284">
        <v>140.60595294000001</v>
      </c>
      <c r="P34" s="284">
        <v>0</v>
      </c>
      <c r="Q34" s="284">
        <v>0</v>
      </c>
      <c r="R34" s="284">
        <v>9.8379999999999992</v>
      </c>
      <c r="S34" s="284">
        <v>0</v>
      </c>
      <c r="T34" s="284">
        <v>3.577</v>
      </c>
      <c r="U34" s="284">
        <v>0</v>
      </c>
      <c r="V34" s="284">
        <v>0</v>
      </c>
      <c r="W34" s="400">
        <v>0</v>
      </c>
      <c r="X34" s="400">
        <v>5</v>
      </c>
      <c r="Y34" s="388">
        <v>45716</v>
      </c>
      <c r="Z34" s="202"/>
      <c r="AA34" s="389"/>
      <c r="AB34" s="414"/>
      <c r="AC34" s="428"/>
    </row>
    <row r="35" spans="1:29" ht="63" x14ac:dyDescent="0.3">
      <c r="A35" s="410" t="s">
        <v>163</v>
      </c>
      <c r="B35" s="411" t="s">
        <v>675</v>
      </c>
      <c r="C35" s="413" t="s">
        <v>526</v>
      </c>
      <c r="D35" s="15" t="str">
        <f>VLOOKUP(C35,[4]Регл!$I$37:$AF$567,24,0)</f>
        <v>нд</v>
      </c>
      <c r="E35" s="284">
        <v>0</v>
      </c>
      <c r="F35" s="284">
        <v>0</v>
      </c>
      <c r="G35" s="284">
        <v>0</v>
      </c>
      <c r="H35" s="284">
        <v>0</v>
      </c>
      <c r="I35" s="284">
        <v>0</v>
      </c>
      <c r="J35" s="284">
        <v>0</v>
      </c>
      <c r="K35" s="284">
        <v>0</v>
      </c>
      <c r="L35" s="284">
        <v>0</v>
      </c>
      <c r="M35" s="400">
        <v>0</v>
      </c>
      <c r="N35" s="400">
        <v>0</v>
      </c>
      <c r="O35" s="284">
        <v>0</v>
      </c>
      <c r="P35" s="284">
        <v>0</v>
      </c>
      <c r="Q35" s="284">
        <v>0</v>
      </c>
      <c r="R35" s="284">
        <v>0</v>
      </c>
      <c r="S35" s="284">
        <v>0</v>
      </c>
      <c r="T35" s="284">
        <v>0</v>
      </c>
      <c r="U35" s="284">
        <v>0</v>
      </c>
      <c r="V35" s="284">
        <v>0</v>
      </c>
      <c r="W35" s="400">
        <v>0</v>
      </c>
      <c r="X35" s="400">
        <v>0</v>
      </c>
      <c r="Y35" s="388">
        <v>45588</v>
      </c>
      <c r="Z35" s="202" t="s">
        <v>526</v>
      </c>
      <c r="AA35" s="389"/>
      <c r="AB35" s="414" t="s">
        <v>525</v>
      </c>
      <c r="AC35" s="428"/>
    </row>
    <row r="36" spans="1:29" ht="47.25" x14ac:dyDescent="0.3">
      <c r="A36" s="410" t="s">
        <v>163</v>
      </c>
      <c r="B36" s="411" t="s">
        <v>93</v>
      </c>
      <c r="C36" s="413" t="s">
        <v>94</v>
      </c>
      <c r="D36" s="15">
        <f>VLOOKUP(C36,[4]Регл!$I$37:$AF$567,24,0)</f>
        <v>697.14540449667834</v>
      </c>
      <c r="E36" s="284">
        <v>301.84384605999998</v>
      </c>
      <c r="F36" s="284">
        <v>32</v>
      </c>
      <c r="G36" s="284">
        <v>0</v>
      </c>
      <c r="H36" s="284">
        <v>0</v>
      </c>
      <c r="I36" s="284">
        <v>0</v>
      </c>
      <c r="J36" s="284">
        <v>9.036999999999999</v>
      </c>
      <c r="K36" s="284">
        <v>0</v>
      </c>
      <c r="L36" s="284">
        <v>0</v>
      </c>
      <c r="M36" s="400">
        <v>0</v>
      </c>
      <c r="N36" s="400">
        <v>0</v>
      </c>
      <c r="O36" s="284">
        <v>301.84384605999998</v>
      </c>
      <c r="P36" s="284">
        <v>32</v>
      </c>
      <c r="Q36" s="284">
        <v>0</v>
      </c>
      <c r="R36" s="284">
        <v>0</v>
      </c>
      <c r="S36" s="284">
        <v>0</v>
      </c>
      <c r="T36" s="284">
        <v>9.036999999999999</v>
      </c>
      <c r="U36" s="284">
        <v>0</v>
      </c>
      <c r="V36" s="284">
        <v>0</v>
      </c>
      <c r="W36" s="400">
        <v>0</v>
      </c>
      <c r="X36" s="400">
        <v>0</v>
      </c>
      <c r="Y36" s="388">
        <v>45747</v>
      </c>
      <c r="Z36" s="202" t="s">
        <v>94</v>
      </c>
      <c r="AA36" s="389"/>
      <c r="AB36" s="414" t="s">
        <v>527</v>
      </c>
      <c r="AC36" s="428"/>
    </row>
    <row r="37" spans="1:29" ht="31.5" x14ac:dyDescent="0.3">
      <c r="A37" s="410" t="s">
        <v>163</v>
      </c>
      <c r="B37" s="411" t="s">
        <v>676</v>
      </c>
      <c r="C37" s="413" t="s">
        <v>529</v>
      </c>
      <c r="D37" s="15" t="str">
        <f>VLOOKUP(C37,[4]Регл!$I$37:$AF$567,24,0)</f>
        <v>нд</v>
      </c>
      <c r="E37" s="284">
        <v>0</v>
      </c>
      <c r="F37" s="284">
        <v>0</v>
      </c>
      <c r="G37" s="284">
        <v>0</v>
      </c>
      <c r="H37" s="284">
        <v>0</v>
      </c>
      <c r="I37" s="284">
        <v>0</v>
      </c>
      <c r="J37" s="284">
        <v>0</v>
      </c>
      <c r="K37" s="284">
        <v>0</v>
      </c>
      <c r="L37" s="284">
        <v>0</v>
      </c>
      <c r="M37" s="400">
        <v>0</v>
      </c>
      <c r="N37" s="400">
        <v>0</v>
      </c>
      <c r="O37" s="284">
        <v>0</v>
      </c>
      <c r="P37" s="284">
        <v>0</v>
      </c>
      <c r="Q37" s="284">
        <v>0</v>
      </c>
      <c r="R37" s="284">
        <v>0</v>
      </c>
      <c r="S37" s="284">
        <v>0</v>
      </c>
      <c r="T37" s="284">
        <v>0</v>
      </c>
      <c r="U37" s="284">
        <v>0</v>
      </c>
      <c r="V37" s="284">
        <v>0</v>
      </c>
      <c r="W37" s="400">
        <v>0</v>
      </c>
      <c r="X37" s="400">
        <v>0</v>
      </c>
      <c r="Y37" s="388"/>
      <c r="Z37" s="202" t="s">
        <v>529</v>
      </c>
      <c r="AA37" s="389"/>
      <c r="AB37" s="414" t="s">
        <v>528</v>
      </c>
      <c r="AC37" s="428"/>
    </row>
    <row r="38" spans="1:29" ht="47.25" x14ac:dyDescent="0.3">
      <c r="A38" s="410" t="s">
        <v>163</v>
      </c>
      <c r="B38" s="411" t="s">
        <v>95</v>
      </c>
      <c r="C38" s="413" t="s">
        <v>96</v>
      </c>
      <c r="D38" s="15" t="str">
        <f>VLOOKUP(C38,[4]Регл!$I$37:$AF$567,24,0)</f>
        <v>нд</v>
      </c>
      <c r="E38" s="284">
        <v>0</v>
      </c>
      <c r="F38" s="284">
        <v>0</v>
      </c>
      <c r="G38" s="284">
        <v>0</v>
      </c>
      <c r="H38" s="284">
        <v>0</v>
      </c>
      <c r="I38" s="284">
        <v>0</v>
      </c>
      <c r="J38" s="284">
        <v>0</v>
      </c>
      <c r="K38" s="284">
        <v>0</v>
      </c>
      <c r="L38" s="284">
        <v>0</v>
      </c>
      <c r="M38" s="400">
        <v>0</v>
      </c>
      <c r="N38" s="400">
        <v>0</v>
      </c>
      <c r="O38" s="284">
        <v>0</v>
      </c>
      <c r="P38" s="284">
        <v>0</v>
      </c>
      <c r="Q38" s="284">
        <v>0</v>
      </c>
      <c r="R38" s="284">
        <v>0</v>
      </c>
      <c r="S38" s="284">
        <v>0</v>
      </c>
      <c r="T38" s="284">
        <v>0</v>
      </c>
      <c r="U38" s="284">
        <v>0</v>
      </c>
      <c r="V38" s="284">
        <v>0</v>
      </c>
      <c r="W38" s="400">
        <v>0</v>
      </c>
      <c r="X38" s="400">
        <v>0</v>
      </c>
      <c r="Y38" s="388">
        <v>45654</v>
      </c>
      <c r="Z38" s="202" t="s">
        <v>96</v>
      </c>
      <c r="AA38" s="389"/>
      <c r="AB38" s="414" t="s">
        <v>530</v>
      </c>
      <c r="AC38" s="428"/>
    </row>
    <row r="39" spans="1:29" ht="126" x14ac:dyDescent="0.3">
      <c r="A39" s="410" t="s">
        <v>163</v>
      </c>
      <c r="B39" s="411" t="s">
        <v>97</v>
      </c>
      <c r="C39" s="413" t="s">
        <v>98</v>
      </c>
      <c r="D39" s="15">
        <f>VLOOKUP(C39,[4]Регл!$I$37:$AF$567,24,0)</f>
        <v>1141.2891447292729</v>
      </c>
      <c r="E39" s="284">
        <v>0</v>
      </c>
      <c r="F39" s="284">
        <v>0</v>
      </c>
      <c r="G39" s="284">
        <v>0</v>
      </c>
      <c r="H39" s="284">
        <v>0</v>
      </c>
      <c r="I39" s="284">
        <v>0</v>
      </c>
      <c r="J39" s="284">
        <v>0</v>
      </c>
      <c r="K39" s="284">
        <v>0</v>
      </c>
      <c r="L39" s="284">
        <v>0</v>
      </c>
      <c r="M39" s="400">
        <v>0</v>
      </c>
      <c r="N39" s="400">
        <v>0</v>
      </c>
      <c r="O39" s="284">
        <v>0</v>
      </c>
      <c r="P39" s="284">
        <v>0</v>
      </c>
      <c r="Q39" s="284">
        <v>0</v>
      </c>
      <c r="R39" s="284">
        <v>0</v>
      </c>
      <c r="S39" s="284">
        <v>0</v>
      </c>
      <c r="T39" s="284">
        <v>0</v>
      </c>
      <c r="U39" s="284">
        <v>0</v>
      </c>
      <c r="V39" s="284">
        <v>0</v>
      </c>
      <c r="W39" s="400">
        <v>0</v>
      </c>
      <c r="X39" s="400">
        <v>0</v>
      </c>
      <c r="Y39" s="388">
        <v>45565</v>
      </c>
      <c r="Z39" s="202"/>
      <c r="AA39" s="389"/>
      <c r="AB39" s="414"/>
      <c r="AC39" s="428"/>
    </row>
    <row r="40" spans="1:29" ht="31.5" x14ac:dyDescent="0.3">
      <c r="A40" s="410" t="s">
        <v>163</v>
      </c>
      <c r="B40" s="411" t="s">
        <v>99</v>
      </c>
      <c r="C40" s="413" t="s">
        <v>100</v>
      </c>
      <c r="D40" s="15" t="str">
        <f>VLOOKUP(C40,[4]Регл!$I$37:$AF$567,24,0)</f>
        <v>нд</v>
      </c>
      <c r="E40" s="284">
        <v>0</v>
      </c>
      <c r="F40" s="284">
        <v>0</v>
      </c>
      <c r="G40" s="284">
        <v>0</v>
      </c>
      <c r="H40" s="284">
        <v>0</v>
      </c>
      <c r="I40" s="284">
        <v>0</v>
      </c>
      <c r="J40" s="284">
        <v>0</v>
      </c>
      <c r="K40" s="284">
        <v>0</v>
      </c>
      <c r="L40" s="284">
        <v>0</v>
      </c>
      <c r="M40" s="400">
        <v>0</v>
      </c>
      <c r="N40" s="400">
        <v>0</v>
      </c>
      <c r="O40" s="284">
        <v>0</v>
      </c>
      <c r="P40" s="284">
        <v>0</v>
      </c>
      <c r="Q40" s="284">
        <v>0</v>
      </c>
      <c r="R40" s="284">
        <v>0</v>
      </c>
      <c r="S40" s="284">
        <v>0</v>
      </c>
      <c r="T40" s="284">
        <v>0</v>
      </c>
      <c r="U40" s="284">
        <v>0</v>
      </c>
      <c r="V40" s="284">
        <v>0</v>
      </c>
      <c r="W40" s="400">
        <v>0</v>
      </c>
      <c r="X40" s="400">
        <v>0</v>
      </c>
      <c r="Y40" s="388">
        <v>45520</v>
      </c>
      <c r="Z40" s="202" t="s">
        <v>100</v>
      </c>
      <c r="AA40" s="389"/>
      <c r="AB40" s="414" t="s">
        <v>531</v>
      </c>
      <c r="AC40" s="428"/>
    </row>
    <row r="41" spans="1:29" ht="47.25" x14ac:dyDescent="0.3">
      <c r="A41" s="410" t="s">
        <v>163</v>
      </c>
      <c r="B41" s="411" t="s">
        <v>101</v>
      </c>
      <c r="C41" s="413" t="s">
        <v>102</v>
      </c>
      <c r="D41" s="15" t="str">
        <f>VLOOKUP(C41,[4]Регл!$I$37:$AF$567,24,0)</f>
        <v>нд</v>
      </c>
      <c r="E41" s="284">
        <v>0</v>
      </c>
      <c r="F41" s="284">
        <v>0</v>
      </c>
      <c r="G41" s="284">
        <v>0</v>
      </c>
      <c r="H41" s="284">
        <v>0</v>
      </c>
      <c r="I41" s="284">
        <v>0</v>
      </c>
      <c r="J41" s="284">
        <v>0</v>
      </c>
      <c r="K41" s="284">
        <v>0</v>
      </c>
      <c r="L41" s="284">
        <v>0</v>
      </c>
      <c r="M41" s="400">
        <v>0</v>
      </c>
      <c r="N41" s="400">
        <v>0</v>
      </c>
      <c r="O41" s="284">
        <v>0</v>
      </c>
      <c r="P41" s="284">
        <v>0</v>
      </c>
      <c r="Q41" s="284">
        <v>0</v>
      </c>
      <c r="R41" s="284">
        <v>0</v>
      </c>
      <c r="S41" s="284">
        <v>0</v>
      </c>
      <c r="T41" s="284">
        <v>0</v>
      </c>
      <c r="U41" s="284">
        <v>0</v>
      </c>
      <c r="V41" s="284">
        <v>0</v>
      </c>
      <c r="W41" s="400">
        <v>0</v>
      </c>
      <c r="X41" s="400">
        <v>0</v>
      </c>
      <c r="Y41" s="388">
        <v>45382</v>
      </c>
      <c r="Z41" s="202" t="s">
        <v>102</v>
      </c>
      <c r="AA41" s="389"/>
      <c r="AB41" s="414" t="s">
        <v>532</v>
      </c>
      <c r="AC41" s="428"/>
    </row>
    <row r="42" spans="1:29" ht="47.25" x14ac:dyDescent="0.3">
      <c r="A42" s="410" t="s">
        <v>163</v>
      </c>
      <c r="B42" s="411" t="s">
        <v>103</v>
      </c>
      <c r="C42" s="413" t="s">
        <v>104</v>
      </c>
      <c r="D42" s="15" t="str">
        <f>VLOOKUP(C42,[4]Регл!$I$37:$AF$567,24,0)</f>
        <v>нд</v>
      </c>
      <c r="E42" s="284">
        <v>0</v>
      </c>
      <c r="F42" s="284">
        <v>0</v>
      </c>
      <c r="G42" s="284">
        <v>0</v>
      </c>
      <c r="H42" s="284">
        <v>0</v>
      </c>
      <c r="I42" s="284">
        <v>0</v>
      </c>
      <c r="J42" s="284">
        <v>0</v>
      </c>
      <c r="K42" s="284">
        <v>0</v>
      </c>
      <c r="L42" s="284">
        <v>0</v>
      </c>
      <c r="M42" s="400">
        <v>0</v>
      </c>
      <c r="N42" s="400">
        <v>0</v>
      </c>
      <c r="O42" s="284">
        <v>0</v>
      </c>
      <c r="P42" s="284">
        <v>0</v>
      </c>
      <c r="Q42" s="284">
        <v>0</v>
      </c>
      <c r="R42" s="284">
        <v>0</v>
      </c>
      <c r="S42" s="284">
        <v>0</v>
      </c>
      <c r="T42" s="284">
        <v>0</v>
      </c>
      <c r="U42" s="284">
        <v>0</v>
      </c>
      <c r="V42" s="284">
        <v>0</v>
      </c>
      <c r="W42" s="400">
        <v>0</v>
      </c>
      <c r="X42" s="400">
        <v>0</v>
      </c>
      <c r="Y42" s="388"/>
      <c r="Z42" s="202" t="s">
        <v>104</v>
      </c>
      <c r="AA42" s="389"/>
      <c r="AB42" s="414" t="s">
        <v>533</v>
      </c>
      <c r="AC42" s="428"/>
    </row>
    <row r="43" spans="1:29" ht="47.25" x14ac:dyDescent="0.3">
      <c r="A43" s="410" t="s">
        <v>163</v>
      </c>
      <c r="B43" s="411" t="s">
        <v>677</v>
      </c>
      <c r="C43" s="413" t="s">
        <v>535</v>
      </c>
      <c r="D43" s="15" t="str">
        <f>VLOOKUP(C43,[4]Регл!$I$37:$AF$567,24,0)</f>
        <v>нд</v>
      </c>
      <c r="E43" s="284">
        <v>0</v>
      </c>
      <c r="F43" s="284">
        <v>0</v>
      </c>
      <c r="G43" s="284">
        <v>0</v>
      </c>
      <c r="H43" s="284">
        <v>0</v>
      </c>
      <c r="I43" s="284">
        <v>0</v>
      </c>
      <c r="J43" s="284">
        <v>0</v>
      </c>
      <c r="K43" s="284">
        <v>0</v>
      </c>
      <c r="L43" s="284">
        <v>0</v>
      </c>
      <c r="M43" s="400">
        <v>0</v>
      </c>
      <c r="N43" s="400">
        <v>0</v>
      </c>
      <c r="O43" s="284">
        <v>0</v>
      </c>
      <c r="P43" s="284">
        <v>0</v>
      </c>
      <c r="Q43" s="284">
        <v>0</v>
      </c>
      <c r="R43" s="284">
        <v>0</v>
      </c>
      <c r="S43" s="284">
        <v>0</v>
      </c>
      <c r="T43" s="284">
        <v>0</v>
      </c>
      <c r="U43" s="284">
        <v>0</v>
      </c>
      <c r="V43" s="284">
        <v>0</v>
      </c>
      <c r="W43" s="400">
        <v>0</v>
      </c>
      <c r="X43" s="400">
        <v>0</v>
      </c>
      <c r="Y43" s="388"/>
      <c r="Z43" s="202" t="s">
        <v>535</v>
      </c>
      <c r="AA43" s="389"/>
      <c r="AB43" s="414" t="s">
        <v>534</v>
      </c>
      <c r="AC43" s="428"/>
    </row>
    <row r="44" spans="1:29" ht="47.25" x14ac:dyDescent="0.3">
      <c r="A44" s="410" t="s">
        <v>163</v>
      </c>
      <c r="B44" s="411" t="s">
        <v>105</v>
      </c>
      <c r="C44" s="413" t="s">
        <v>106</v>
      </c>
      <c r="D44" s="15">
        <f>VLOOKUP(C44,[4]Регл!$I$37:$AF$567,24,0)</f>
        <v>40.509082423624619</v>
      </c>
      <c r="E44" s="284">
        <v>0</v>
      </c>
      <c r="F44" s="284">
        <v>0</v>
      </c>
      <c r="G44" s="284">
        <v>0</v>
      </c>
      <c r="H44" s="284">
        <v>0</v>
      </c>
      <c r="I44" s="284">
        <v>0</v>
      </c>
      <c r="J44" s="284">
        <v>0</v>
      </c>
      <c r="K44" s="284">
        <v>0</v>
      </c>
      <c r="L44" s="284">
        <v>0</v>
      </c>
      <c r="M44" s="400">
        <v>0</v>
      </c>
      <c r="N44" s="400">
        <v>0</v>
      </c>
      <c r="O44" s="284">
        <v>0</v>
      </c>
      <c r="P44" s="284">
        <v>0</v>
      </c>
      <c r="Q44" s="284">
        <v>0</v>
      </c>
      <c r="R44" s="284">
        <v>0</v>
      </c>
      <c r="S44" s="284">
        <v>0</v>
      </c>
      <c r="T44" s="284">
        <v>0</v>
      </c>
      <c r="U44" s="284">
        <v>0</v>
      </c>
      <c r="V44" s="284">
        <v>0</v>
      </c>
      <c r="W44" s="400">
        <v>0</v>
      </c>
      <c r="X44" s="400">
        <v>0</v>
      </c>
      <c r="Y44" s="388">
        <v>45504</v>
      </c>
      <c r="Z44" s="202" t="s">
        <v>106</v>
      </c>
      <c r="AA44" s="389"/>
      <c r="AB44" s="414" t="s">
        <v>536</v>
      </c>
      <c r="AC44" s="428"/>
    </row>
    <row r="45" spans="1:29" ht="63" x14ac:dyDescent="0.3">
      <c r="A45" s="410" t="s">
        <v>163</v>
      </c>
      <c r="B45" s="411" t="s">
        <v>107</v>
      </c>
      <c r="C45" s="413" t="s">
        <v>108</v>
      </c>
      <c r="D45" s="15" t="str">
        <f>VLOOKUP(C45,[4]Регл!$I$37:$AF$567,24,0)</f>
        <v>нд</v>
      </c>
      <c r="E45" s="284">
        <v>0</v>
      </c>
      <c r="F45" s="284">
        <v>0</v>
      </c>
      <c r="G45" s="284">
        <v>0</v>
      </c>
      <c r="H45" s="284">
        <v>0</v>
      </c>
      <c r="I45" s="284">
        <v>0</v>
      </c>
      <c r="J45" s="284">
        <v>0</v>
      </c>
      <c r="K45" s="284">
        <v>0</v>
      </c>
      <c r="L45" s="284">
        <v>0</v>
      </c>
      <c r="M45" s="400">
        <v>0</v>
      </c>
      <c r="N45" s="400">
        <v>0</v>
      </c>
      <c r="O45" s="284">
        <v>0</v>
      </c>
      <c r="P45" s="284">
        <v>0</v>
      </c>
      <c r="Q45" s="284">
        <v>0</v>
      </c>
      <c r="R45" s="284">
        <v>0</v>
      </c>
      <c r="S45" s="284">
        <v>0</v>
      </c>
      <c r="T45" s="284">
        <v>0</v>
      </c>
      <c r="U45" s="284">
        <v>0</v>
      </c>
      <c r="V45" s="284">
        <v>0</v>
      </c>
      <c r="W45" s="400">
        <v>0</v>
      </c>
      <c r="X45" s="400">
        <v>0</v>
      </c>
      <c r="Y45" s="388"/>
      <c r="Z45" s="202" t="s">
        <v>108</v>
      </c>
      <c r="AA45" s="389"/>
      <c r="AB45" s="414" t="s">
        <v>537</v>
      </c>
      <c r="AC45" s="428"/>
    </row>
    <row r="46" spans="1:29" ht="47.25" x14ac:dyDescent="0.3">
      <c r="A46" s="410" t="s">
        <v>163</v>
      </c>
      <c r="B46" s="411" t="s">
        <v>109</v>
      </c>
      <c r="C46" s="413" t="s">
        <v>110</v>
      </c>
      <c r="D46" s="15" t="str">
        <f>VLOOKUP(C46,[4]Регл!$I$37:$AF$567,24,0)</f>
        <v>нд</v>
      </c>
      <c r="E46" s="284">
        <v>0</v>
      </c>
      <c r="F46" s="284">
        <v>0</v>
      </c>
      <c r="G46" s="284">
        <v>0</v>
      </c>
      <c r="H46" s="284">
        <v>0</v>
      </c>
      <c r="I46" s="284">
        <v>0</v>
      </c>
      <c r="J46" s="284">
        <v>0</v>
      </c>
      <c r="K46" s="284">
        <v>0</v>
      </c>
      <c r="L46" s="284">
        <v>0</v>
      </c>
      <c r="M46" s="400">
        <v>0</v>
      </c>
      <c r="N46" s="400">
        <v>0</v>
      </c>
      <c r="O46" s="284">
        <v>0</v>
      </c>
      <c r="P46" s="284">
        <v>0</v>
      </c>
      <c r="Q46" s="284">
        <v>0</v>
      </c>
      <c r="R46" s="284">
        <v>0</v>
      </c>
      <c r="S46" s="284">
        <v>0</v>
      </c>
      <c r="T46" s="284">
        <v>0</v>
      </c>
      <c r="U46" s="284">
        <v>0</v>
      </c>
      <c r="V46" s="284">
        <v>0</v>
      </c>
      <c r="W46" s="400">
        <v>0</v>
      </c>
      <c r="X46" s="400">
        <v>0</v>
      </c>
      <c r="Y46" s="388"/>
      <c r="Z46" s="202" t="s">
        <v>110</v>
      </c>
      <c r="AA46" s="389"/>
      <c r="AB46" s="414" t="s">
        <v>538</v>
      </c>
      <c r="AC46" s="428"/>
    </row>
    <row r="47" spans="1:29" ht="47.25" x14ac:dyDescent="0.3">
      <c r="A47" s="410" t="s">
        <v>163</v>
      </c>
      <c r="B47" s="411" t="s">
        <v>111</v>
      </c>
      <c r="C47" s="413" t="s">
        <v>112</v>
      </c>
      <c r="D47" s="15" t="str">
        <f>VLOOKUP(C47,[4]Регл!$I$37:$AF$567,24,0)</f>
        <v>нд</v>
      </c>
      <c r="E47" s="284">
        <v>0</v>
      </c>
      <c r="F47" s="284">
        <v>0</v>
      </c>
      <c r="G47" s="284">
        <v>0</v>
      </c>
      <c r="H47" s="284">
        <v>0</v>
      </c>
      <c r="I47" s="284">
        <v>0</v>
      </c>
      <c r="J47" s="284">
        <v>0</v>
      </c>
      <c r="K47" s="284">
        <v>0</v>
      </c>
      <c r="L47" s="284">
        <v>0</v>
      </c>
      <c r="M47" s="400">
        <v>0</v>
      </c>
      <c r="N47" s="400">
        <v>0</v>
      </c>
      <c r="O47" s="284">
        <v>0</v>
      </c>
      <c r="P47" s="284">
        <v>0</v>
      </c>
      <c r="Q47" s="284">
        <v>0</v>
      </c>
      <c r="R47" s="284">
        <v>0</v>
      </c>
      <c r="S47" s="284">
        <v>0</v>
      </c>
      <c r="T47" s="284">
        <v>0</v>
      </c>
      <c r="U47" s="284">
        <v>0</v>
      </c>
      <c r="V47" s="284">
        <v>0</v>
      </c>
      <c r="W47" s="400">
        <v>0</v>
      </c>
      <c r="X47" s="400">
        <v>0</v>
      </c>
      <c r="Y47" s="388"/>
      <c r="Z47" s="202" t="s">
        <v>112</v>
      </c>
      <c r="AA47" s="389"/>
      <c r="AB47" s="414" t="s">
        <v>539</v>
      </c>
      <c r="AC47" s="428"/>
    </row>
    <row r="48" spans="1:29" ht="63" x14ac:dyDescent="0.3">
      <c r="A48" s="410" t="s">
        <v>163</v>
      </c>
      <c r="B48" s="411" t="s">
        <v>113</v>
      </c>
      <c r="C48" s="413" t="s">
        <v>114</v>
      </c>
      <c r="D48" s="15" t="str">
        <f>VLOOKUP(C48,[4]Регл!$I$37:$AF$567,24,0)</f>
        <v>нд</v>
      </c>
      <c r="E48" s="284">
        <v>0</v>
      </c>
      <c r="F48" s="284">
        <v>0</v>
      </c>
      <c r="G48" s="284">
        <v>0</v>
      </c>
      <c r="H48" s="284">
        <v>0</v>
      </c>
      <c r="I48" s="284">
        <v>0</v>
      </c>
      <c r="J48" s="284">
        <v>0</v>
      </c>
      <c r="K48" s="284">
        <v>0</v>
      </c>
      <c r="L48" s="284">
        <v>0</v>
      </c>
      <c r="M48" s="400">
        <v>0</v>
      </c>
      <c r="N48" s="400">
        <v>0</v>
      </c>
      <c r="O48" s="284">
        <v>0</v>
      </c>
      <c r="P48" s="284">
        <v>0</v>
      </c>
      <c r="Q48" s="284">
        <v>0</v>
      </c>
      <c r="R48" s="284">
        <v>0</v>
      </c>
      <c r="S48" s="284">
        <v>0</v>
      </c>
      <c r="T48" s="284">
        <v>0</v>
      </c>
      <c r="U48" s="284">
        <v>0</v>
      </c>
      <c r="V48" s="284">
        <v>0</v>
      </c>
      <c r="W48" s="400">
        <v>0</v>
      </c>
      <c r="X48" s="400">
        <v>0</v>
      </c>
      <c r="Y48" s="388"/>
      <c r="Z48" s="202" t="s">
        <v>114</v>
      </c>
      <c r="AA48" s="389"/>
      <c r="AB48" s="414" t="s">
        <v>540</v>
      </c>
      <c r="AC48" s="428"/>
    </row>
    <row r="49" spans="1:29" ht="47.25" x14ac:dyDescent="0.3">
      <c r="A49" s="410" t="s">
        <v>163</v>
      </c>
      <c r="B49" s="411" t="s">
        <v>115</v>
      </c>
      <c r="C49" s="413" t="s">
        <v>116</v>
      </c>
      <c r="D49" s="15">
        <f>VLOOKUP(C49,[4]Регл!$I$37:$AF$567,24,0)</f>
        <v>51.173853024780293</v>
      </c>
      <c r="E49" s="284">
        <v>0</v>
      </c>
      <c r="F49" s="284">
        <v>0</v>
      </c>
      <c r="G49" s="284">
        <v>0</v>
      </c>
      <c r="H49" s="284">
        <v>0</v>
      </c>
      <c r="I49" s="284">
        <v>0</v>
      </c>
      <c r="J49" s="284">
        <v>0</v>
      </c>
      <c r="K49" s="284">
        <v>0</v>
      </c>
      <c r="L49" s="284">
        <v>0</v>
      </c>
      <c r="M49" s="400">
        <v>0</v>
      </c>
      <c r="N49" s="400">
        <v>0</v>
      </c>
      <c r="O49" s="284">
        <v>0</v>
      </c>
      <c r="P49" s="284">
        <v>0</v>
      </c>
      <c r="Q49" s="284">
        <v>0</v>
      </c>
      <c r="R49" s="284">
        <v>0</v>
      </c>
      <c r="S49" s="284">
        <v>0</v>
      </c>
      <c r="T49" s="284">
        <v>0</v>
      </c>
      <c r="U49" s="284">
        <v>0</v>
      </c>
      <c r="V49" s="284">
        <v>0</v>
      </c>
      <c r="W49" s="400">
        <v>0</v>
      </c>
      <c r="X49" s="400">
        <v>0</v>
      </c>
      <c r="Y49" s="388">
        <v>45382</v>
      </c>
      <c r="Z49" s="202" t="s">
        <v>116</v>
      </c>
      <c r="AA49" s="389"/>
      <c r="AB49" s="414" t="s">
        <v>541</v>
      </c>
      <c r="AC49" s="428"/>
    </row>
    <row r="50" spans="1:29" ht="47.25" x14ac:dyDescent="0.3">
      <c r="A50" s="410" t="s">
        <v>163</v>
      </c>
      <c r="B50" s="411" t="s">
        <v>678</v>
      </c>
      <c r="C50" s="413" t="s">
        <v>543</v>
      </c>
      <c r="D50" s="15" t="str">
        <f>VLOOKUP(C50,[4]Регл!$I$37:$AF$567,24,0)</f>
        <v>нд</v>
      </c>
      <c r="E50" s="284">
        <v>0</v>
      </c>
      <c r="F50" s="284">
        <v>0</v>
      </c>
      <c r="G50" s="284">
        <v>0</v>
      </c>
      <c r="H50" s="284">
        <v>0</v>
      </c>
      <c r="I50" s="284">
        <v>0</v>
      </c>
      <c r="J50" s="284">
        <v>0</v>
      </c>
      <c r="K50" s="284">
        <v>0</v>
      </c>
      <c r="L50" s="284">
        <v>0</v>
      </c>
      <c r="M50" s="400">
        <v>0</v>
      </c>
      <c r="N50" s="400">
        <v>0</v>
      </c>
      <c r="O50" s="284">
        <v>0</v>
      </c>
      <c r="P50" s="284">
        <v>0</v>
      </c>
      <c r="Q50" s="284">
        <v>0</v>
      </c>
      <c r="R50" s="284">
        <v>0</v>
      </c>
      <c r="S50" s="284">
        <v>0</v>
      </c>
      <c r="T50" s="284">
        <v>0</v>
      </c>
      <c r="U50" s="284">
        <v>0</v>
      </c>
      <c r="V50" s="284">
        <v>0</v>
      </c>
      <c r="W50" s="400">
        <v>0</v>
      </c>
      <c r="X50" s="400">
        <v>0</v>
      </c>
      <c r="Y50" s="388">
        <v>45473</v>
      </c>
      <c r="Z50" s="202" t="s">
        <v>543</v>
      </c>
      <c r="AA50" s="389"/>
      <c r="AB50" s="414" t="s">
        <v>542</v>
      </c>
      <c r="AC50" s="428"/>
    </row>
    <row r="51" spans="1:29" ht="63" x14ac:dyDescent="0.3">
      <c r="A51" s="410" t="s">
        <v>163</v>
      </c>
      <c r="B51" s="411" t="s">
        <v>117</v>
      </c>
      <c r="C51" s="413" t="s">
        <v>118</v>
      </c>
      <c r="D51" s="15">
        <f>VLOOKUP(C51,[4]Регл!$I$37:$AF$567,24,0)</f>
        <v>33.433094284856274</v>
      </c>
      <c r="E51" s="284">
        <v>0</v>
      </c>
      <c r="F51" s="284">
        <v>0</v>
      </c>
      <c r="G51" s="284">
        <v>0</v>
      </c>
      <c r="H51" s="284">
        <v>0</v>
      </c>
      <c r="I51" s="284">
        <v>0</v>
      </c>
      <c r="J51" s="284">
        <v>0</v>
      </c>
      <c r="K51" s="284">
        <v>0</v>
      </c>
      <c r="L51" s="284">
        <v>0</v>
      </c>
      <c r="M51" s="400">
        <v>0</v>
      </c>
      <c r="N51" s="400">
        <v>0</v>
      </c>
      <c r="O51" s="284">
        <v>0</v>
      </c>
      <c r="P51" s="284">
        <v>0</v>
      </c>
      <c r="Q51" s="284">
        <v>0</v>
      </c>
      <c r="R51" s="284">
        <v>0</v>
      </c>
      <c r="S51" s="284">
        <v>0</v>
      </c>
      <c r="T51" s="284">
        <v>0</v>
      </c>
      <c r="U51" s="284">
        <v>0</v>
      </c>
      <c r="V51" s="284">
        <v>0</v>
      </c>
      <c r="W51" s="400">
        <v>0</v>
      </c>
      <c r="X51" s="400">
        <v>0</v>
      </c>
      <c r="Y51" s="388">
        <v>45408</v>
      </c>
      <c r="Z51" s="202" t="s">
        <v>118</v>
      </c>
      <c r="AA51" s="389"/>
      <c r="AB51" s="414" t="s">
        <v>544</v>
      </c>
      <c r="AC51" s="428"/>
    </row>
    <row r="52" spans="1:29" ht="47.25" x14ac:dyDescent="0.3">
      <c r="A52" s="410" t="s">
        <v>163</v>
      </c>
      <c r="B52" s="411" t="s">
        <v>119</v>
      </c>
      <c r="C52" s="413" t="s">
        <v>120</v>
      </c>
      <c r="D52" s="15" t="str">
        <f>VLOOKUP(C52,[4]Регл!$I$37:$AF$567,24,0)</f>
        <v>нд</v>
      </c>
      <c r="E52" s="284">
        <v>0</v>
      </c>
      <c r="F52" s="284">
        <v>0</v>
      </c>
      <c r="G52" s="284">
        <v>0</v>
      </c>
      <c r="H52" s="284">
        <v>0</v>
      </c>
      <c r="I52" s="284">
        <v>0</v>
      </c>
      <c r="J52" s="284">
        <v>0</v>
      </c>
      <c r="K52" s="284">
        <v>0</v>
      </c>
      <c r="L52" s="284">
        <v>0</v>
      </c>
      <c r="M52" s="400">
        <v>0</v>
      </c>
      <c r="N52" s="400">
        <v>0</v>
      </c>
      <c r="O52" s="284">
        <v>0</v>
      </c>
      <c r="P52" s="284">
        <v>0</v>
      </c>
      <c r="Q52" s="284">
        <v>0</v>
      </c>
      <c r="R52" s="284">
        <v>0</v>
      </c>
      <c r="S52" s="284">
        <v>0</v>
      </c>
      <c r="T52" s="284">
        <v>0</v>
      </c>
      <c r="U52" s="284">
        <v>0</v>
      </c>
      <c r="V52" s="284">
        <v>0</v>
      </c>
      <c r="W52" s="400">
        <v>0</v>
      </c>
      <c r="X52" s="400">
        <v>0</v>
      </c>
      <c r="Y52" s="388">
        <v>45473</v>
      </c>
      <c r="Z52" s="202" t="s">
        <v>120</v>
      </c>
      <c r="AA52" s="389"/>
      <c r="AB52" s="414" t="s">
        <v>545</v>
      </c>
      <c r="AC52" s="428"/>
    </row>
    <row r="53" spans="1:29" ht="47.25" x14ac:dyDescent="0.3">
      <c r="A53" s="410" t="s">
        <v>163</v>
      </c>
      <c r="B53" s="411" t="s">
        <v>121</v>
      </c>
      <c r="C53" s="413" t="s">
        <v>122</v>
      </c>
      <c r="D53" s="15" t="str">
        <f>VLOOKUP(C53,[4]Регл!$I$37:$AF$567,24,0)</f>
        <v>нд</v>
      </c>
      <c r="E53" s="284">
        <v>0</v>
      </c>
      <c r="F53" s="284">
        <v>0</v>
      </c>
      <c r="G53" s="284">
        <v>0</v>
      </c>
      <c r="H53" s="284">
        <v>0</v>
      </c>
      <c r="I53" s="284">
        <v>0</v>
      </c>
      <c r="J53" s="284">
        <v>0</v>
      </c>
      <c r="K53" s="284">
        <v>0</v>
      </c>
      <c r="L53" s="284">
        <v>0</v>
      </c>
      <c r="M53" s="400">
        <v>0</v>
      </c>
      <c r="N53" s="400">
        <v>0</v>
      </c>
      <c r="O53" s="284">
        <v>0</v>
      </c>
      <c r="P53" s="284">
        <v>0</v>
      </c>
      <c r="Q53" s="284">
        <v>0</v>
      </c>
      <c r="R53" s="284">
        <v>0</v>
      </c>
      <c r="S53" s="284">
        <v>0</v>
      </c>
      <c r="T53" s="284">
        <v>0</v>
      </c>
      <c r="U53" s="284">
        <v>0</v>
      </c>
      <c r="V53" s="284">
        <v>0</v>
      </c>
      <c r="W53" s="400">
        <v>0</v>
      </c>
      <c r="X53" s="400">
        <v>0</v>
      </c>
      <c r="Y53" s="388"/>
      <c r="Z53" s="202" t="s">
        <v>122</v>
      </c>
      <c r="AA53" s="389"/>
      <c r="AB53" s="414" t="s">
        <v>546</v>
      </c>
      <c r="AC53" s="428"/>
    </row>
    <row r="54" spans="1:29" ht="31.5" x14ac:dyDescent="0.3">
      <c r="A54" s="410" t="s">
        <v>163</v>
      </c>
      <c r="B54" s="411" t="s">
        <v>123</v>
      </c>
      <c r="C54" s="413" t="s">
        <v>124</v>
      </c>
      <c r="D54" s="15" t="str">
        <f>VLOOKUP(C54,[4]Регл!$I$37:$AF$567,24,0)</f>
        <v>нд</v>
      </c>
      <c r="E54" s="284">
        <v>0</v>
      </c>
      <c r="F54" s="284">
        <v>0</v>
      </c>
      <c r="G54" s="284">
        <v>0</v>
      </c>
      <c r="H54" s="284">
        <v>0</v>
      </c>
      <c r="I54" s="284">
        <v>0</v>
      </c>
      <c r="J54" s="284">
        <v>0</v>
      </c>
      <c r="K54" s="284">
        <v>0</v>
      </c>
      <c r="L54" s="284">
        <v>0</v>
      </c>
      <c r="M54" s="400">
        <v>0</v>
      </c>
      <c r="N54" s="400">
        <v>0</v>
      </c>
      <c r="O54" s="284">
        <v>0</v>
      </c>
      <c r="P54" s="284">
        <v>0</v>
      </c>
      <c r="Q54" s="284">
        <v>0</v>
      </c>
      <c r="R54" s="284">
        <v>0</v>
      </c>
      <c r="S54" s="284">
        <v>0</v>
      </c>
      <c r="T54" s="284">
        <v>0</v>
      </c>
      <c r="U54" s="284">
        <v>0</v>
      </c>
      <c r="V54" s="284">
        <v>0</v>
      </c>
      <c r="W54" s="400">
        <v>0</v>
      </c>
      <c r="X54" s="400">
        <v>0</v>
      </c>
      <c r="Y54" s="388">
        <v>45382</v>
      </c>
      <c r="Z54" s="202" t="s">
        <v>124</v>
      </c>
      <c r="AA54" s="389"/>
      <c r="AB54" s="414" t="s">
        <v>547</v>
      </c>
      <c r="AC54" s="428"/>
    </row>
    <row r="55" spans="1:29" ht="18.75" x14ac:dyDescent="0.3">
      <c r="A55" s="410" t="s">
        <v>163</v>
      </c>
      <c r="B55" s="411" t="s">
        <v>125</v>
      </c>
      <c r="C55" s="413" t="s">
        <v>126</v>
      </c>
      <c r="D55" s="15" t="str">
        <f>VLOOKUP(C55,[4]Регл!$I$37:$AF$567,24,0)</f>
        <v>нд</v>
      </c>
      <c r="E55" s="284">
        <v>0</v>
      </c>
      <c r="F55" s="284">
        <v>0</v>
      </c>
      <c r="G55" s="284">
        <v>0</v>
      </c>
      <c r="H55" s="284">
        <v>0</v>
      </c>
      <c r="I55" s="284">
        <v>0</v>
      </c>
      <c r="J55" s="284">
        <v>0</v>
      </c>
      <c r="K55" s="284">
        <v>0</v>
      </c>
      <c r="L55" s="284">
        <v>0</v>
      </c>
      <c r="M55" s="400">
        <v>0</v>
      </c>
      <c r="N55" s="400">
        <v>0</v>
      </c>
      <c r="O55" s="284">
        <v>0</v>
      </c>
      <c r="P55" s="284">
        <v>0</v>
      </c>
      <c r="Q55" s="284">
        <v>0</v>
      </c>
      <c r="R55" s="284">
        <v>0</v>
      </c>
      <c r="S55" s="284">
        <v>0</v>
      </c>
      <c r="T55" s="284">
        <v>0</v>
      </c>
      <c r="U55" s="284">
        <v>0</v>
      </c>
      <c r="V55" s="284">
        <v>0</v>
      </c>
      <c r="W55" s="400">
        <v>0</v>
      </c>
      <c r="X55" s="400">
        <v>0</v>
      </c>
      <c r="Y55" s="388">
        <v>45657</v>
      </c>
      <c r="Z55" s="202" t="s">
        <v>126</v>
      </c>
      <c r="AA55" s="389"/>
      <c r="AB55" s="415" t="s">
        <v>548</v>
      </c>
      <c r="AC55" s="428"/>
    </row>
    <row r="56" spans="1:29" ht="47.25" x14ac:dyDescent="0.3">
      <c r="A56" s="410" t="s">
        <v>163</v>
      </c>
      <c r="B56" s="411" t="s">
        <v>127</v>
      </c>
      <c r="C56" s="413" t="s">
        <v>128</v>
      </c>
      <c r="D56" s="15" t="str">
        <f>VLOOKUP(C56,[4]Регл!$I$37:$AF$567,24,0)</f>
        <v>нд</v>
      </c>
      <c r="E56" s="284">
        <v>0</v>
      </c>
      <c r="F56" s="284">
        <v>0</v>
      </c>
      <c r="G56" s="284">
        <v>0</v>
      </c>
      <c r="H56" s="284">
        <v>0</v>
      </c>
      <c r="I56" s="284">
        <v>0</v>
      </c>
      <c r="J56" s="284">
        <v>0</v>
      </c>
      <c r="K56" s="284">
        <v>0</v>
      </c>
      <c r="L56" s="284">
        <v>0</v>
      </c>
      <c r="M56" s="400">
        <v>0</v>
      </c>
      <c r="N56" s="400">
        <v>0</v>
      </c>
      <c r="O56" s="284">
        <v>0</v>
      </c>
      <c r="P56" s="284">
        <v>0</v>
      </c>
      <c r="Q56" s="284">
        <v>0</v>
      </c>
      <c r="R56" s="284">
        <v>0</v>
      </c>
      <c r="S56" s="284">
        <v>0</v>
      </c>
      <c r="T56" s="284">
        <v>0</v>
      </c>
      <c r="U56" s="284">
        <v>0</v>
      </c>
      <c r="V56" s="284">
        <v>0</v>
      </c>
      <c r="W56" s="400">
        <v>0</v>
      </c>
      <c r="X56" s="400">
        <v>0</v>
      </c>
      <c r="Y56" s="388"/>
      <c r="Z56" s="202" t="s">
        <v>128</v>
      </c>
      <c r="AA56" s="389"/>
      <c r="AB56" s="415" t="s">
        <v>549</v>
      </c>
      <c r="AC56" s="428"/>
    </row>
    <row r="57" spans="1:29" ht="47.25" x14ac:dyDescent="0.3">
      <c r="A57" s="410" t="s">
        <v>163</v>
      </c>
      <c r="B57" s="411" t="s">
        <v>679</v>
      </c>
      <c r="C57" s="413" t="s">
        <v>551</v>
      </c>
      <c r="D57" s="15">
        <f>VLOOKUP(C57,[4]Регл!$I$37:$AF$567,24,0)</f>
        <v>74.845688087999989</v>
      </c>
      <c r="E57" s="284">
        <v>0</v>
      </c>
      <c r="F57" s="284">
        <v>0</v>
      </c>
      <c r="G57" s="284">
        <v>0</v>
      </c>
      <c r="H57" s="284">
        <v>0</v>
      </c>
      <c r="I57" s="284">
        <v>0</v>
      </c>
      <c r="J57" s="284">
        <v>0</v>
      </c>
      <c r="K57" s="284">
        <v>0</v>
      </c>
      <c r="L57" s="284">
        <v>0</v>
      </c>
      <c r="M57" s="400">
        <v>0</v>
      </c>
      <c r="N57" s="400">
        <v>0</v>
      </c>
      <c r="O57" s="284">
        <v>0</v>
      </c>
      <c r="P57" s="284">
        <v>0</v>
      </c>
      <c r="Q57" s="284">
        <v>0</v>
      </c>
      <c r="R57" s="284">
        <v>0</v>
      </c>
      <c r="S57" s="284">
        <v>0</v>
      </c>
      <c r="T57" s="284">
        <v>0</v>
      </c>
      <c r="U57" s="284">
        <v>0</v>
      </c>
      <c r="V57" s="284">
        <v>0</v>
      </c>
      <c r="W57" s="400">
        <v>0</v>
      </c>
      <c r="X57" s="400">
        <v>0</v>
      </c>
      <c r="Y57" s="388"/>
      <c r="Z57" s="202" t="s">
        <v>551</v>
      </c>
      <c r="AA57" s="389"/>
      <c r="AB57" s="415" t="s">
        <v>550</v>
      </c>
      <c r="AC57" s="428"/>
    </row>
    <row r="58" spans="1:29" ht="63" x14ac:dyDescent="0.3">
      <c r="A58" s="410" t="s">
        <v>163</v>
      </c>
      <c r="B58" s="411" t="s">
        <v>129</v>
      </c>
      <c r="C58" s="413" t="s">
        <v>130</v>
      </c>
      <c r="D58" s="15">
        <f>VLOOKUP(C58,[4]Регл!$I$37:$AF$567,24,0)</f>
        <v>73.978386686827861</v>
      </c>
      <c r="E58" s="284">
        <v>0</v>
      </c>
      <c r="F58" s="284">
        <v>0</v>
      </c>
      <c r="G58" s="284">
        <v>0</v>
      </c>
      <c r="H58" s="284">
        <v>0</v>
      </c>
      <c r="I58" s="284">
        <v>0</v>
      </c>
      <c r="J58" s="284">
        <v>0</v>
      </c>
      <c r="K58" s="284">
        <v>0</v>
      </c>
      <c r="L58" s="284">
        <v>0</v>
      </c>
      <c r="M58" s="400">
        <v>0</v>
      </c>
      <c r="N58" s="400">
        <v>0</v>
      </c>
      <c r="O58" s="284">
        <v>0</v>
      </c>
      <c r="P58" s="284">
        <v>0</v>
      </c>
      <c r="Q58" s="284">
        <v>0</v>
      </c>
      <c r="R58" s="284">
        <v>0</v>
      </c>
      <c r="S58" s="284">
        <v>0</v>
      </c>
      <c r="T58" s="284">
        <v>0</v>
      </c>
      <c r="U58" s="284">
        <v>0</v>
      </c>
      <c r="V58" s="284">
        <v>0</v>
      </c>
      <c r="W58" s="400">
        <v>0</v>
      </c>
      <c r="X58" s="400">
        <v>0</v>
      </c>
      <c r="Y58" s="388"/>
      <c r="Z58" s="202"/>
      <c r="AA58" s="389"/>
      <c r="AB58" s="414"/>
      <c r="AC58" s="428"/>
    </row>
    <row r="59" spans="1:29" ht="47.25" x14ac:dyDescent="0.3">
      <c r="A59" s="410" t="s">
        <v>163</v>
      </c>
      <c r="B59" s="411" t="s">
        <v>131</v>
      </c>
      <c r="C59" s="413" t="s">
        <v>132</v>
      </c>
      <c r="D59" s="15">
        <f>VLOOKUP(C59,[4]Регл!$I$37:$AF$567,24,0)</f>
        <v>8.5121266340655808</v>
      </c>
      <c r="E59" s="284">
        <v>0</v>
      </c>
      <c r="F59" s="284">
        <v>0</v>
      </c>
      <c r="G59" s="284">
        <v>0</v>
      </c>
      <c r="H59" s="284">
        <v>0</v>
      </c>
      <c r="I59" s="284">
        <v>0</v>
      </c>
      <c r="J59" s="284">
        <v>0</v>
      </c>
      <c r="K59" s="284">
        <v>0</v>
      </c>
      <c r="L59" s="284">
        <v>0</v>
      </c>
      <c r="M59" s="400">
        <v>0</v>
      </c>
      <c r="N59" s="400">
        <v>0</v>
      </c>
      <c r="O59" s="284">
        <v>0</v>
      </c>
      <c r="P59" s="284">
        <v>0</v>
      </c>
      <c r="Q59" s="284">
        <v>0</v>
      </c>
      <c r="R59" s="284">
        <v>0</v>
      </c>
      <c r="S59" s="284">
        <v>0</v>
      </c>
      <c r="T59" s="284">
        <v>0</v>
      </c>
      <c r="U59" s="284">
        <v>0</v>
      </c>
      <c r="V59" s="284">
        <v>0</v>
      </c>
      <c r="W59" s="400">
        <v>0</v>
      </c>
      <c r="X59" s="400">
        <v>0</v>
      </c>
      <c r="Y59" s="388">
        <v>45626</v>
      </c>
      <c r="Z59" s="202" t="s">
        <v>132</v>
      </c>
      <c r="AA59" s="389"/>
      <c r="AB59" s="414" t="s">
        <v>552</v>
      </c>
      <c r="AC59" s="428"/>
    </row>
    <row r="60" spans="1:29" ht="31.5" x14ac:dyDescent="0.3">
      <c r="A60" s="410" t="s">
        <v>163</v>
      </c>
      <c r="B60" s="411" t="s">
        <v>133</v>
      </c>
      <c r="C60" s="413" t="s">
        <v>134</v>
      </c>
      <c r="D60" s="15" t="str">
        <f>VLOOKUP(C60,[4]Регл!$I$37:$AF$567,24,0)</f>
        <v>нд</v>
      </c>
      <c r="E60" s="284">
        <v>0</v>
      </c>
      <c r="F60" s="284">
        <v>0</v>
      </c>
      <c r="G60" s="284">
        <v>0</v>
      </c>
      <c r="H60" s="284">
        <v>0</v>
      </c>
      <c r="I60" s="284">
        <v>0</v>
      </c>
      <c r="J60" s="284">
        <v>0</v>
      </c>
      <c r="K60" s="284">
        <v>0</v>
      </c>
      <c r="L60" s="284">
        <v>0</v>
      </c>
      <c r="M60" s="400">
        <v>0</v>
      </c>
      <c r="N60" s="400">
        <v>0</v>
      </c>
      <c r="O60" s="284">
        <v>0</v>
      </c>
      <c r="P60" s="284">
        <v>0</v>
      </c>
      <c r="Q60" s="284">
        <v>0</v>
      </c>
      <c r="R60" s="284">
        <v>0</v>
      </c>
      <c r="S60" s="284">
        <v>0</v>
      </c>
      <c r="T60" s="284">
        <v>0</v>
      </c>
      <c r="U60" s="284">
        <v>0</v>
      </c>
      <c r="V60" s="284">
        <v>0</v>
      </c>
      <c r="W60" s="400">
        <v>0</v>
      </c>
      <c r="X60" s="400">
        <v>0</v>
      </c>
      <c r="Y60" s="388"/>
      <c r="Z60" s="202" t="s">
        <v>134</v>
      </c>
      <c r="AA60" s="389"/>
      <c r="AB60" s="414" t="s">
        <v>553</v>
      </c>
      <c r="AC60" s="428"/>
    </row>
    <row r="61" spans="1:29" ht="31.5" x14ac:dyDescent="0.3">
      <c r="A61" s="410" t="s">
        <v>163</v>
      </c>
      <c r="B61" s="411" t="s">
        <v>680</v>
      </c>
      <c r="C61" s="413" t="s">
        <v>555</v>
      </c>
      <c r="D61" s="15" t="str">
        <f>VLOOKUP(C61,[4]Регл!$I$37:$AF$567,24,0)</f>
        <v>нд</v>
      </c>
      <c r="E61" s="284">
        <v>0</v>
      </c>
      <c r="F61" s="284">
        <v>0</v>
      </c>
      <c r="G61" s="284">
        <v>0</v>
      </c>
      <c r="H61" s="284">
        <v>0</v>
      </c>
      <c r="I61" s="284">
        <v>0</v>
      </c>
      <c r="J61" s="284">
        <v>0</v>
      </c>
      <c r="K61" s="284">
        <v>0</v>
      </c>
      <c r="L61" s="284">
        <v>0</v>
      </c>
      <c r="M61" s="400">
        <v>0</v>
      </c>
      <c r="N61" s="400">
        <v>0</v>
      </c>
      <c r="O61" s="284">
        <v>0</v>
      </c>
      <c r="P61" s="284">
        <v>0</v>
      </c>
      <c r="Q61" s="284">
        <v>0</v>
      </c>
      <c r="R61" s="284">
        <v>0</v>
      </c>
      <c r="S61" s="284">
        <v>0</v>
      </c>
      <c r="T61" s="284">
        <v>0</v>
      </c>
      <c r="U61" s="284">
        <v>0</v>
      </c>
      <c r="V61" s="284">
        <v>0</v>
      </c>
      <c r="W61" s="400">
        <v>0</v>
      </c>
      <c r="X61" s="400">
        <v>0</v>
      </c>
      <c r="Y61" s="388"/>
      <c r="Z61" s="202" t="s">
        <v>555</v>
      </c>
      <c r="AA61" s="389"/>
      <c r="AB61" s="414" t="s">
        <v>554</v>
      </c>
      <c r="AC61" s="428"/>
    </row>
    <row r="62" spans="1:29" ht="47.25" x14ac:dyDescent="0.3">
      <c r="A62" s="410" t="s">
        <v>163</v>
      </c>
      <c r="B62" s="411" t="s">
        <v>135</v>
      </c>
      <c r="C62" s="413" t="s">
        <v>136</v>
      </c>
      <c r="D62" s="15" t="str">
        <f>VLOOKUP(C62,[4]Регл!$I$37:$AF$567,24,0)</f>
        <v>нд</v>
      </c>
      <c r="E62" s="284">
        <v>0</v>
      </c>
      <c r="F62" s="284">
        <v>0</v>
      </c>
      <c r="G62" s="284">
        <v>0</v>
      </c>
      <c r="H62" s="284">
        <v>0</v>
      </c>
      <c r="I62" s="284">
        <v>0</v>
      </c>
      <c r="J62" s="284">
        <v>0</v>
      </c>
      <c r="K62" s="284">
        <v>0</v>
      </c>
      <c r="L62" s="284">
        <v>0</v>
      </c>
      <c r="M62" s="400">
        <v>0</v>
      </c>
      <c r="N62" s="400">
        <v>0</v>
      </c>
      <c r="O62" s="284">
        <v>0</v>
      </c>
      <c r="P62" s="284">
        <v>0</v>
      </c>
      <c r="Q62" s="284">
        <v>0</v>
      </c>
      <c r="R62" s="284">
        <v>0</v>
      </c>
      <c r="S62" s="284">
        <v>0</v>
      </c>
      <c r="T62" s="284">
        <v>0</v>
      </c>
      <c r="U62" s="284">
        <v>0</v>
      </c>
      <c r="V62" s="284">
        <v>0</v>
      </c>
      <c r="W62" s="400">
        <v>0</v>
      </c>
      <c r="X62" s="400">
        <v>0</v>
      </c>
      <c r="Y62" s="388"/>
      <c r="Z62" s="202" t="s">
        <v>136</v>
      </c>
      <c r="AA62" s="389"/>
      <c r="AB62" s="414" t="s">
        <v>556</v>
      </c>
      <c r="AC62" s="428"/>
    </row>
    <row r="63" spans="1:29" ht="47.25" x14ac:dyDescent="0.3">
      <c r="A63" s="410" t="s">
        <v>163</v>
      </c>
      <c r="B63" s="411" t="s">
        <v>137</v>
      </c>
      <c r="C63" s="413" t="s">
        <v>138</v>
      </c>
      <c r="D63" s="15">
        <f>VLOOKUP(C63,[4]Регл!$I$37:$AF$567,24,0)</f>
        <v>47.557863470259697</v>
      </c>
      <c r="E63" s="284">
        <v>21.430984289999998</v>
      </c>
      <c r="F63" s="284">
        <v>0.8</v>
      </c>
      <c r="G63" s="284">
        <v>0</v>
      </c>
      <c r="H63" s="284">
        <v>1.4E-2</v>
      </c>
      <c r="I63" s="284">
        <v>0</v>
      </c>
      <c r="J63" s="284">
        <v>0.501</v>
      </c>
      <c r="K63" s="284">
        <v>0</v>
      </c>
      <c r="L63" s="284">
        <v>0</v>
      </c>
      <c r="M63" s="400">
        <v>0</v>
      </c>
      <c r="N63" s="400">
        <v>0</v>
      </c>
      <c r="O63" s="284">
        <v>21.430984289999998</v>
      </c>
      <c r="P63" s="284">
        <v>0.8</v>
      </c>
      <c r="Q63" s="284">
        <v>0</v>
      </c>
      <c r="R63" s="284">
        <v>1.4E-2</v>
      </c>
      <c r="S63" s="284">
        <v>0</v>
      </c>
      <c r="T63" s="284">
        <v>0.501</v>
      </c>
      <c r="U63" s="284">
        <v>0</v>
      </c>
      <c r="V63" s="284">
        <v>0</v>
      </c>
      <c r="W63" s="400">
        <v>0</v>
      </c>
      <c r="X63" s="400">
        <v>0</v>
      </c>
      <c r="Y63" s="388">
        <v>45747</v>
      </c>
      <c r="Z63" s="202" t="s">
        <v>138</v>
      </c>
      <c r="AA63" s="389"/>
      <c r="AB63" s="414" t="s">
        <v>557</v>
      </c>
      <c r="AC63" s="428"/>
    </row>
    <row r="64" spans="1:29" ht="31.5" x14ac:dyDescent="0.3">
      <c r="A64" s="410" t="s">
        <v>163</v>
      </c>
      <c r="B64" s="411" t="s">
        <v>681</v>
      </c>
      <c r="C64" s="413" t="s">
        <v>559</v>
      </c>
      <c r="D64" s="15" t="str">
        <f>VLOOKUP(C64,[4]Регл!$I$37:$AF$567,24,0)</f>
        <v>нд</v>
      </c>
      <c r="E64" s="284">
        <v>0</v>
      </c>
      <c r="F64" s="284">
        <v>0</v>
      </c>
      <c r="G64" s="284">
        <v>0</v>
      </c>
      <c r="H64" s="284">
        <v>0</v>
      </c>
      <c r="I64" s="284">
        <v>0</v>
      </c>
      <c r="J64" s="284">
        <v>0</v>
      </c>
      <c r="K64" s="284">
        <v>0</v>
      </c>
      <c r="L64" s="284">
        <v>0</v>
      </c>
      <c r="M64" s="400">
        <v>0</v>
      </c>
      <c r="N64" s="400">
        <v>0</v>
      </c>
      <c r="O64" s="284">
        <v>0</v>
      </c>
      <c r="P64" s="284">
        <v>0</v>
      </c>
      <c r="Q64" s="284">
        <v>0</v>
      </c>
      <c r="R64" s="284">
        <v>0</v>
      </c>
      <c r="S64" s="284">
        <v>0</v>
      </c>
      <c r="T64" s="284">
        <v>0</v>
      </c>
      <c r="U64" s="284">
        <v>0</v>
      </c>
      <c r="V64" s="284">
        <v>0</v>
      </c>
      <c r="W64" s="400">
        <v>0</v>
      </c>
      <c r="X64" s="400">
        <v>0</v>
      </c>
      <c r="Y64" s="388"/>
      <c r="Z64" s="202" t="s">
        <v>559</v>
      </c>
      <c r="AA64" s="389"/>
      <c r="AB64" s="414" t="s">
        <v>558</v>
      </c>
      <c r="AC64" s="428"/>
    </row>
    <row r="65" spans="1:29" ht="47.25" x14ac:dyDescent="0.3">
      <c r="A65" s="410" t="s">
        <v>163</v>
      </c>
      <c r="B65" s="411" t="s">
        <v>139</v>
      </c>
      <c r="C65" s="413" t="s">
        <v>140</v>
      </c>
      <c r="D65" s="15" t="str">
        <f>VLOOKUP(C65,[4]Регл!$I$37:$AF$567,24,0)</f>
        <v>нд</v>
      </c>
      <c r="E65" s="284">
        <v>0</v>
      </c>
      <c r="F65" s="284">
        <v>0</v>
      </c>
      <c r="G65" s="284">
        <v>0</v>
      </c>
      <c r="H65" s="284">
        <v>0</v>
      </c>
      <c r="I65" s="284">
        <v>0</v>
      </c>
      <c r="J65" s="284">
        <v>0</v>
      </c>
      <c r="K65" s="284">
        <v>0</v>
      </c>
      <c r="L65" s="284">
        <v>0</v>
      </c>
      <c r="M65" s="400">
        <v>0</v>
      </c>
      <c r="N65" s="400">
        <v>0</v>
      </c>
      <c r="O65" s="284">
        <v>0</v>
      </c>
      <c r="P65" s="284">
        <v>0</v>
      </c>
      <c r="Q65" s="284">
        <v>0</v>
      </c>
      <c r="R65" s="284">
        <v>0</v>
      </c>
      <c r="S65" s="284">
        <v>0</v>
      </c>
      <c r="T65" s="284">
        <v>0</v>
      </c>
      <c r="U65" s="284">
        <v>0</v>
      </c>
      <c r="V65" s="284">
        <v>0</v>
      </c>
      <c r="W65" s="400">
        <v>0</v>
      </c>
      <c r="X65" s="400">
        <v>0</v>
      </c>
      <c r="Y65" s="388"/>
      <c r="Z65" s="202" t="s">
        <v>140</v>
      </c>
      <c r="AA65" s="389"/>
      <c r="AB65" s="414" t="s">
        <v>560</v>
      </c>
      <c r="AC65" s="428"/>
    </row>
    <row r="66" spans="1:29" ht="63" x14ac:dyDescent="0.3">
      <c r="A66" s="410" t="s">
        <v>163</v>
      </c>
      <c r="B66" s="411" t="s">
        <v>141</v>
      </c>
      <c r="C66" s="413" t="s">
        <v>142</v>
      </c>
      <c r="D66" s="15" t="str">
        <f>VLOOKUP(C66,[4]Регл!$I$37:$AF$567,24,0)</f>
        <v>нд</v>
      </c>
      <c r="E66" s="284">
        <v>0</v>
      </c>
      <c r="F66" s="284">
        <v>0</v>
      </c>
      <c r="G66" s="284">
        <v>0</v>
      </c>
      <c r="H66" s="284">
        <v>0</v>
      </c>
      <c r="I66" s="284">
        <v>0</v>
      </c>
      <c r="J66" s="284">
        <v>0</v>
      </c>
      <c r="K66" s="284">
        <v>0</v>
      </c>
      <c r="L66" s="284">
        <v>0</v>
      </c>
      <c r="M66" s="400">
        <v>0</v>
      </c>
      <c r="N66" s="400">
        <v>0</v>
      </c>
      <c r="O66" s="284">
        <v>0</v>
      </c>
      <c r="P66" s="284">
        <v>0</v>
      </c>
      <c r="Q66" s="284">
        <v>0</v>
      </c>
      <c r="R66" s="284">
        <v>0</v>
      </c>
      <c r="S66" s="284">
        <v>0</v>
      </c>
      <c r="T66" s="284">
        <v>0</v>
      </c>
      <c r="U66" s="284">
        <v>0</v>
      </c>
      <c r="V66" s="284">
        <v>0</v>
      </c>
      <c r="W66" s="400">
        <v>0</v>
      </c>
      <c r="X66" s="400">
        <v>0</v>
      </c>
      <c r="Y66" s="388"/>
      <c r="Z66" s="202" t="s">
        <v>142</v>
      </c>
      <c r="AA66" s="389"/>
      <c r="AB66" s="414" t="s">
        <v>561</v>
      </c>
      <c r="AC66" s="428"/>
    </row>
    <row r="67" spans="1:29" ht="63" x14ac:dyDescent="0.3">
      <c r="A67" s="410" t="s">
        <v>163</v>
      </c>
      <c r="B67" s="411" t="s">
        <v>143</v>
      </c>
      <c r="C67" s="413" t="s">
        <v>144</v>
      </c>
      <c r="D67" s="15">
        <f>VLOOKUP(C67,[4]Регл!$I$37:$AF$567,24,0)</f>
        <v>41.541982146229437</v>
      </c>
      <c r="E67" s="284">
        <v>17.85654873</v>
      </c>
      <c r="F67" s="284">
        <v>1.26</v>
      </c>
      <c r="G67" s="284">
        <v>0</v>
      </c>
      <c r="H67" s="284">
        <v>0</v>
      </c>
      <c r="I67" s="284">
        <v>0</v>
      </c>
      <c r="J67" s="284">
        <v>0.42599999999999999</v>
      </c>
      <c r="K67" s="284">
        <v>0</v>
      </c>
      <c r="L67" s="284">
        <v>0</v>
      </c>
      <c r="M67" s="400">
        <v>0</v>
      </c>
      <c r="N67" s="400">
        <v>0</v>
      </c>
      <c r="O67" s="284">
        <v>17.85654873</v>
      </c>
      <c r="P67" s="284">
        <v>1.26</v>
      </c>
      <c r="Q67" s="284">
        <v>0</v>
      </c>
      <c r="R67" s="284">
        <v>0</v>
      </c>
      <c r="S67" s="284">
        <v>0</v>
      </c>
      <c r="T67" s="284">
        <v>0.42599999999999999</v>
      </c>
      <c r="U67" s="284">
        <v>0</v>
      </c>
      <c r="V67" s="284">
        <v>0</v>
      </c>
      <c r="W67" s="400">
        <v>0</v>
      </c>
      <c r="X67" s="400">
        <v>0</v>
      </c>
      <c r="Y67" s="388">
        <v>45747</v>
      </c>
      <c r="Z67" s="202" t="s">
        <v>144</v>
      </c>
      <c r="AA67" s="389"/>
      <c r="AB67" s="414" t="s">
        <v>562</v>
      </c>
      <c r="AC67" s="428"/>
    </row>
    <row r="68" spans="1:29" ht="31.5" x14ac:dyDescent="0.3">
      <c r="A68" s="410" t="s">
        <v>163</v>
      </c>
      <c r="B68" s="411" t="s">
        <v>682</v>
      </c>
      <c r="C68" s="413" t="s">
        <v>564</v>
      </c>
      <c r="D68" s="15" t="str">
        <f>VLOOKUP(C68,[4]Регл!$I$37:$AF$567,24,0)</f>
        <v>нд</v>
      </c>
      <c r="E68" s="284">
        <v>0</v>
      </c>
      <c r="F68" s="284">
        <v>0</v>
      </c>
      <c r="G68" s="284">
        <v>0</v>
      </c>
      <c r="H68" s="284">
        <v>0</v>
      </c>
      <c r="I68" s="284">
        <v>0</v>
      </c>
      <c r="J68" s="284">
        <v>0</v>
      </c>
      <c r="K68" s="284">
        <v>0</v>
      </c>
      <c r="L68" s="284">
        <v>0</v>
      </c>
      <c r="M68" s="400">
        <v>0</v>
      </c>
      <c r="N68" s="400">
        <v>0</v>
      </c>
      <c r="O68" s="284">
        <v>0</v>
      </c>
      <c r="P68" s="284">
        <v>0</v>
      </c>
      <c r="Q68" s="284">
        <v>0</v>
      </c>
      <c r="R68" s="284">
        <v>0</v>
      </c>
      <c r="S68" s="284">
        <v>0</v>
      </c>
      <c r="T68" s="284">
        <v>0</v>
      </c>
      <c r="U68" s="284">
        <v>0</v>
      </c>
      <c r="V68" s="284">
        <v>0</v>
      </c>
      <c r="W68" s="400">
        <v>0</v>
      </c>
      <c r="X68" s="400">
        <v>0</v>
      </c>
      <c r="Y68" s="388"/>
      <c r="Z68" s="202" t="s">
        <v>564</v>
      </c>
      <c r="AA68" s="389"/>
      <c r="AB68" s="414" t="s">
        <v>563</v>
      </c>
      <c r="AC68" s="428"/>
    </row>
    <row r="69" spans="1:29" ht="47.25" x14ac:dyDescent="0.3">
      <c r="A69" s="410" t="s">
        <v>163</v>
      </c>
      <c r="B69" s="411" t="s">
        <v>145</v>
      </c>
      <c r="C69" s="413" t="s">
        <v>146</v>
      </c>
      <c r="D69" s="15" t="str">
        <f>VLOOKUP(C69,[4]Регл!$I$37:$AF$567,24,0)</f>
        <v>нд</v>
      </c>
      <c r="E69" s="284">
        <v>0</v>
      </c>
      <c r="F69" s="284">
        <v>0</v>
      </c>
      <c r="G69" s="284">
        <v>0</v>
      </c>
      <c r="H69" s="284">
        <v>0</v>
      </c>
      <c r="I69" s="284">
        <v>0</v>
      </c>
      <c r="J69" s="284">
        <v>0</v>
      </c>
      <c r="K69" s="284">
        <v>0</v>
      </c>
      <c r="L69" s="284">
        <v>0</v>
      </c>
      <c r="M69" s="400">
        <v>0</v>
      </c>
      <c r="N69" s="400">
        <v>0</v>
      </c>
      <c r="O69" s="284">
        <v>0</v>
      </c>
      <c r="P69" s="284">
        <v>0</v>
      </c>
      <c r="Q69" s="284">
        <v>0</v>
      </c>
      <c r="R69" s="284">
        <v>0</v>
      </c>
      <c r="S69" s="284">
        <v>0</v>
      </c>
      <c r="T69" s="284">
        <v>0</v>
      </c>
      <c r="U69" s="284">
        <v>0</v>
      </c>
      <c r="V69" s="284">
        <v>0</v>
      </c>
      <c r="W69" s="400">
        <v>0</v>
      </c>
      <c r="X69" s="400">
        <v>0</v>
      </c>
      <c r="Y69" s="388"/>
      <c r="Z69" s="202" t="s">
        <v>146</v>
      </c>
      <c r="AA69" s="389"/>
      <c r="AB69" s="414" t="s">
        <v>565</v>
      </c>
      <c r="AC69" s="428"/>
    </row>
    <row r="70" spans="1:29" ht="47.25" x14ac:dyDescent="0.3">
      <c r="A70" s="410" t="s">
        <v>163</v>
      </c>
      <c r="B70" s="411" t="s">
        <v>147</v>
      </c>
      <c r="C70" s="413" t="s">
        <v>148</v>
      </c>
      <c r="D70" s="15">
        <f>VLOOKUP(C70,[4]Регл!$I$37:$AF$567,24,0)</f>
        <v>48.052743590829991</v>
      </c>
      <c r="E70" s="284">
        <v>22.729432579999997</v>
      </c>
      <c r="F70" s="284">
        <v>0.8</v>
      </c>
      <c r="G70" s="284">
        <v>0</v>
      </c>
      <c r="H70" s="284">
        <v>1.7000000000000001E-2</v>
      </c>
      <c r="I70" s="284">
        <v>0</v>
      </c>
      <c r="J70" s="284">
        <v>0.71200000000000008</v>
      </c>
      <c r="K70" s="284">
        <v>0</v>
      </c>
      <c r="L70" s="284">
        <v>0</v>
      </c>
      <c r="M70" s="400">
        <v>0</v>
      </c>
      <c r="N70" s="400">
        <v>0</v>
      </c>
      <c r="O70" s="284">
        <v>22.729432579999997</v>
      </c>
      <c r="P70" s="284">
        <v>0.8</v>
      </c>
      <c r="Q70" s="284">
        <v>0</v>
      </c>
      <c r="R70" s="284">
        <v>1.7000000000000001E-2</v>
      </c>
      <c r="S70" s="284">
        <v>0</v>
      </c>
      <c r="T70" s="284">
        <v>0.71200000000000008</v>
      </c>
      <c r="U70" s="284">
        <v>0</v>
      </c>
      <c r="V70" s="284">
        <v>0</v>
      </c>
      <c r="W70" s="400">
        <v>0</v>
      </c>
      <c r="X70" s="400">
        <v>0</v>
      </c>
      <c r="Y70" s="388">
        <v>45565</v>
      </c>
      <c r="Z70" s="202" t="s">
        <v>148</v>
      </c>
      <c r="AA70" s="389"/>
      <c r="AB70" s="414" t="s">
        <v>566</v>
      </c>
      <c r="AC70" s="428"/>
    </row>
    <row r="71" spans="1:29" ht="47.25" x14ac:dyDescent="0.3">
      <c r="A71" s="410" t="s">
        <v>163</v>
      </c>
      <c r="B71" s="411" t="s">
        <v>683</v>
      </c>
      <c r="C71" s="413" t="s">
        <v>568</v>
      </c>
      <c r="D71" s="15" t="str">
        <f>VLOOKUP(C71,[4]Регл!$I$37:$AF$567,24,0)</f>
        <v>нд</v>
      </c>
      <c r="E71" s="284">
        <v>0</v>
      </c>
      <c r="F71" s="284">
        <v>0</v>
      </c>
      <c r="G71" s="284">
        <v>0</v>
      </c>
      <c r="H71" s="284">
        <v>0</v>
      </c>
      <c r="I71" s="284">
        <v>0</v>
      </c>
      <c r="J71" s="284">
        <v>0</v>
      </c>
      <c r="K71" s="284">
        <v>0</v>
      </c>
      <c r="L71" s="284">
        <v>0</v>
      </c>
      <c r="M71" s="400">
        <v>0</v>
      </c>
      <c r="N71" s="400">
        <v>0</v>
      </c>
      <c r="O71" s="284">
        <v>0</v>
      </c>
      <c r="P71" s="284">
        <v>0</v>
      </c>
      <c r="Q71" s="284">
        <v>0</v>
      </c>
      <c r="R71" s="284">
        <v>0</v>
      </c>
      <c r="S71" s="284">
        <v>0</v>
      </c>
      <c r="T71" s="284">
        <v>0</v>
      </c>
      <c r="U71" s="284">
        <v>0</v>
      </c>
      <c r="V71" s="284">
        <v>0</v>
      </c>
      <c r="W71" s="400">
        <v>0</v>
      </c>
      <c r="X71" s="400">
        <v>0</v>
      </c>
      <c r="Y71" s="388">
        <v>45473</v>
      </c>
      <c r="Z71" s="202" t="s">
        <v>568</v>
      </c>
      <c r="AA71" s="389"/>
      <c r="AB71" s="414" t="s">
        <v>567</v>
      </c>
      <c r="AC71" s="428"/>
    </row>
    <row r="72" spans="1:29" ht="47.25" x14ac:dyDescent="0.3">
      <c r="A72" s="410" t="s">
        <v>163</v>
      </c>
      <c r="B72" s="411" t="s">
        <v>149</v>
      </c>
      <c r="C72" s="413" t="s">
        <v>150</v>
      </c>
      <c r="D72" s="15" t="str">
        <f>VLOOKUP(C72,[4]Регл!$I$37:$AF$567,24,0)</f>
        <v>нд</v>
      </c>
      <c r="E72" s="284">
        <v>0</v>
      </c>
      <c r="F72" s="284">
        <v>0</v>
      </c>
      <c r="G72" s="284">
        <v>0</v>
      </c>
      <c r="H72" s="284">
        <v>0</v>
      </c>
      <c r="I72" s="284">
        <v>0</v>
      </c>
      <c r="J72" s="284">
        <v>0</v>
      </c>
      <c r="K72" s="284">
        <v>0</v>
      </c>
      <c r="L72" s="284">
        <v>0</v>
      </c>
      <c r="M72" s="400">
        <v>0</v>
      </c>
      <c r="N72" s="400">
        <v>0</v>
      </c>
      <c r="O72" s="284">
        <v>0</v>
      </c>
      <c r="P72" s="284">
        <v>0</v>
      </c>
      <c r="Q72" s="284">
        <v>0</v>
      </c>
      <c r="R72" s="284">
        <v>0</v>
      </c>
      <c r="S72" s="284">
        <v>0</v>
      </c>
      <c r="T72" s="284">
        <v>0</v>
      </c>
      <c r="U72" s="284">
        <v>0</v>
      </c>
      <c r="V72" s="284">
        <v>0</v>
      </c>
      <c r="W72" s="400">
        <v>0</v>
      </c>
      <c r="X72" s="400">
        <v>0</v>
      </c>
      <c r="Y72" s="388"/>
      <c r="Z72" s="202" t="s">
        <v>150</v>
      </c>
      <c r="AA72" s="389"/>
      <c r="AB72" s="414" t="s">
        <v>569</v>
      </c>
      <c r="AC72" s="428"/>
    </row>
    <row r="73" spans="1:29" ht="47.25" x14ac:dyDescent="0.3">
      <c r="A73" s="410" t="s">
        <v>163</v>
      </c>
      <c r="B73" s="411" t="s">
        <v>151</v>
      </c>
      <c r="C73" s="413" t="s">
        <v>152</v>
      </c>
      <c r="D73" s="15" t="str">
        <f>VLOOKUP(C73,[4]Регл!$I$37:$AF$567,24,0)</f>
        <v>нд</v>
      </c>
      <c r="E73" s="284">
        <v>0</v>
      </c>
      <c r="F73" s="284">
        <v>0</v>
      </c>
      <c r="G73" s="284">
        <v>0</v>
      </c>
      <c r="H73" s="284">
        <v>0</v>
      </c>
      <c r="I73" s="284">
        <v>0</v>
      </c>
      <c r="J73" s="284">
        <v>0</v>
      </c>
      <c r="K73" s="284">
        <v>0</v>
      </c>
      <c r="L73" s="284">
        <v>0</v>
      </c>
      <c r="M73" s="400">
        <v>0</v>
      </c>
      <c r="N73" s="400">
        <v>0</v>
      </c>
      <c r="O73" s="284">
        <v>0</v>
      </c>
      <c r="P73" s="284">
        <v>0</v>
      </c>
      <c r="Q73" s="284">
        <v>0</v>
      </c>
      <c r="R73" s="284">
        <v>0</v>
      </c>
      <c r="S73" s="284">
        <v>0</v>
      </c>
      <c r="T73" s="284">
        <v>0</v>
      </c>
      <c r="U73" s="284">
        <v>0</v>
      </c>
      <c r="V73" s="284">
        <v>0</v>
      </c>
      <c r="W73" s="400">
        <v>0</v>
      </c>
      <c r="X73" s="400">
        <v>0</v>
      </c>
      <c r="Y73" s="388">
        <v>45654</v>
      </c>
      <c r="Z73" s="202" t="s">
        <v>152</v>
      </c>
      <c r="AA73" s="389"/>
      <c r="AB73" s="414" t="s">
        <v>570</v>
      </c>
      <c r="AC73" s="428"/>
    </row>
    <row r="74" spans="1:29" ht="31.5" x14ac:dyDescent="0.3">
      <c r="A74" s="416" t="s">
        <v>172</v>
      </c>
      <c r="B74" s="406" t="s">
        <v>154</v>
      </c>
      <c r="C74" s="12" t="s">
        <v>66</v>
      </c>
      <c r="D74" s="13">
        <f t="shared" ref="D74" si="26">SUM(D75,D79)</f>
        <v>367.54909053232609</v>
      </c>
      <c r="E74" s="13">
        <v>137.5</v>
      </c>
      <c r="F74" s="13">
        <v>0</v>
      </c>
      <c r="G74" s="13">
        <v>0</v>
      </c>
      <c r="H74" s="13">
        <f t="shared" ref="H74:J74" si="27">SUM(H75,H79)</f>
        <v>0</v>
      </c>
      <c r="I74" s="13">
        <f t="shared" si="27"/>
        <v>0</v>
      </c>
      <c r="J74" s="13">
        <f t="shared" si="27"/>
        <v>0</v>
      </c>
      <c r="K74" s="13">
        <v>0</v>
      </c>
      <c r="L74" s="13">
        <v>0</v>
      </c>
      <c r="M74" s="14">
        <v>0</v>
      </c>
      <c r="N74" s="14">
        <v>2</v>
      </c>
      <c r="O74" s="13">
        <v>137.5</v>
      </c>
      <c r="P74" s="13">
        <v>0</v>
      </c>
      <c r="Q74" s="13">
        <v>0</v>
      </c>
      <c r="R74" s="13">
        <f t="shared" ref="R74:T74" si="28">SUM(R75,R79)</f>
        <v>0</v>
      </c>
      <c r="S74" s="13">
        <f t="shared" si="28"/>
        <v>0</v>
      </c>
      <c r="T74" s="13">
        <f t="shared" si="28"/>
        <v>0</v>
      </c>
      <c r="U74" s="13">
        <v>0</v>
      </c>
      <c r="V74" s="13">
        <v>0</v>
      </c>
      <c r="W74" s="14">
        <v>0</v>
      </c>
      <c r="X74" s="14">
        <v>2</v>
      </c>
      <c r="Y74" s="388"/>
      <c r="Z74" s="202">
        <v>1</v>
      </c>
      <c r="AA74" s="389" t="s">
        <v>66</v>
      </c>
      <c r="AB74" s="357"/>
      <c r="AC74" s="428"/>
    </row>
    <row r="75" spans="1:29" ht="47.25" x14ac:dyDescent="0.3">
      <c r="A75" s="416" t="s">
        <v>174</v>
      </c>
      <c r="B75" s="406" t="s">
        <v>155</v>
      </c>
      <c r="C75" s="12" t="s">
        <v>66</v>
      </c>
      <c r="D75" s="13">
        <f t="shared" ref="D75" si="29">SUM(D76:D78)</f>
        <v>367.54909053232609</v>
      </c>
      <c r="E75" s="13">
        <v>137.5</v>
      </c>
      <c r="F75" s="13">
        <v>0</v>
      </c>
      <c r="G75" s="13">
        <v>0</v>
      </c>
      <c r="H75" s="13">
        <f t="shared" ref="H75:J75" si="30">SUM(H76:H78)</f>
        <v>0</v>
      </c>
      <c r="I75" s="13">
        <f t="shared" si="30"/>
        <v>0</v>
      </c>
      <c r="J75" s="13">
        <f t="shared" si="30"/>
        <v>0</v>
      </c>
      <c r="K75" s="13">
        <v>0</v>
      </c>
      <c r="L75" s="13">
        <v>0</v>
      </c>
      <c r="M75" s="14">
        <v>0</v>
      </c>
      <c r="N75" s="14">
        <v>2</v>
      </c>
      <c r="O75" s="13">
        <v>137.5</v>
      </c>
      <c r="P75" s="13">
        <v>0</v>
      </c>
      <c r="Q75" s="13">
        <v>0</v>
      </c>
      <c r="R75" s="13">
        <f t="shared" ref="R75:T75" si="31">SUM(R76:R78)</f>
        <v>0</v>
      </c>
      <c r="S75" s="13">
        <f t="shared" si="31"/>
        <v>0</v>
      </c>
      <c r="T75" s="13">
        <f t="shared" si="31"/>
        <v>0</v>
      </c>
      <c r="U75" s="13">
        <v>0</v>
      </c>
      <c r="V75" s="13">
        <v>0</v>
      </c>
      <c r="W75" s="14">
        <v>0</v>
      </c>
      <c r="X75" s="14">
        <v>2</v>
      </c>
      <c r="Y75" s="388"/>
      <c r="Z75" s="202">
        <v>1</v>
      </c>
      <c r="AA75" s="389" t="s">
        <v>66</v>
      </c>
      <c r="AB75" s="357"/>
      <c r="AC75" s="428"/>
    </row>
    <row r="76" spans="1:29" ht="47.25" x14ac:dyDescent="0.3">
      <c r="A76" s="410" t="s">
        <v>174</v>
      </c>
      <c r="B76" s="411" t="s">
        <v>156</v>
      </c>
      <c r="C76" s="413" t="s">
        <v>157</v>
      </c>
      <c r="D76" s="15">
        <f>VLOOKUP(C76,[4]Регл!$I$37:$AF$567,24,0)</f>
        <v>202.33957096635913</v>
      </c>
      <c r="E76" s="284">
        <v>137.5</v>
      </c>
      <c r="F76" s="284">
        <v>0</v>
      </c>
      <c r="G76" s="284">
        <v>0</v>
      </c>
      <c r="H76" s="284">
        <v>0</v>
      </c>
      <c r="I76" s="284">
        <v>0</v>
      </c>
      <c r="J76" s="284">
        <v>0</v>
      </c>
      <c r="K76" s="284">
        <v>0</v>
      </c>
      <c r="L76" s="284">
        <v>0</v>
      </c>
      <c r="M76" s="400">
        <v>0</v>
      </c>
      <c r="N76" s="400">
        <v>2</v>
      </c>
      <c r="O76" s="284">
        <v>137.5</v>
      </c>
      <c r="P76" s="284">
        <v>0</v>
      </c>
      <c r="Q76" s="284">
        <v>0</v>
      </c>
      <c r="R76" s="284">
        <v>0</v>
      </c>
      <c r="S76" s="284">
        <v>0</v>
      </c>
      <c r="T76" s="284">
        <v>0</v>
      </c>
      <c r="U76" s="284">
        <v>0</v>
      </c>
      <c r="V76" s="284">
        <v>0</v>
      </c>
      <c r="W76" s="400">
        <v>0</v>
      </c>
      <c r="X76" s="400">
        <v>2</v>
      </c>
      <c r="Y76" s="388">
        <v>45747</v>
      </c>
      <c r="Z76" s="202" t="s">
        <v>157</v>
      </c>
      <c r="AA76" s="389"/>
      <c r="AB76" s="417" t="s">
        <v>572</v>
      </c>
      <c r="AC76" s="428"/>
    </row>
    <row r="77" spans="1:29" ht="94.5" x14ac:dyDescent="0.3">
      <c r="A77" s="410" t="s">
        <v>174</v>
      </c>
      <c r="B77" s="411" t="s">
        <v>158</v>
      </c>
      <c r="C77" s="413" t="s">
        <v>159</v>
      </c>
      <c r="D77" s="15">
        <f>VLOOKUP(C77,[4]Регл!$I$37:$AF$567,24,0)</f>
        <v>165.20951956596693</v>
      </c>
      <c r="E77" s="284">
        <v>0</v>
      </c>
      <c r="F77" s="284">
        <v>0</v>
      </c>
      <c r="G77" s="284">
        <v>0</v>
      </c>
      <c r="H77" s="284">
        <v>0</v>
      </c>
      <c r="I77" s="284">
        <v>0</v>
      </c>
      <c r="J77" s="284">
        <v>0</v>
      </c>
      <c r="K77" s="284">
        <v>0</v>
      </c>
      <c r="L77" s="284">
        <v>0</v>
      </c>
      <c r="M77" s="400">
        <v>0</v>
      </c>
      <c r="N77" s="400">
        <v>0</v>
      </c>
      <c r="O77" s="284">
        <v>0</v>
      </c>
      <c r="P77" s="284">
        <v>0</v>
      </c>
      <c r="Q77" s="284">
        <v>0</v>
      </c>
      <c r="R77" s="284">
        <v>0</v>
      </c>
      <c r="S77" s="284">
        <v>0</v>
      </c>
      <c r="T77" s="284">
        <v>0</v>
      </c>
      <c r="U77" s="284">
        <v>0</v>
      </c>
      <c r="V77" s="284">
        <v>0</v>
      </c>
      <c r="W77" s="400">
        <v>0</v>
      </c>
      <c r="X77" s="400">
        <v>0</v>
      </c>
      <c r="Y77" s="388"/>
      <c r="Z77" s="202" t="s">
        <v>159</v>
      </c>
      <c r="AA77" s="389"/>
      <c r="AB77" s="417" t="s">
        <v>574</v>
      </c>
      <c r="AC77" s="428"/>
    </row>
    <row r="78" spans="1:29" ht="63" x14ac:dyDescent="0.3">
      <c r="A78" s="410" t="s">
        <v>174</v>
      </c>
      <c r="B78" s="411" t="s">
        <v>160</v>
      </c>
      <c r="C78" s="413" t="s">
        <v>161</v>
      </c>
      <c r="D78" s="15"/>
      <c r="E78" s="284">
        <v>0</v>
      </c>
      <c r="F78" s="284">
        <v>0</v>
      </c>
      <c r="G78" s="284">
        <v>0</v>
      </c>
      <c r="H78" s="284">
        <v>0</v>
      </c>
      <c r="I78" s="284">
        <v>0</v>
      </c>
      <c r="J78" s="284">
        <v>0</v>
      </c>
      <c r="K78" s="284">
        <v>0</v>
      </c>
      <c r="L78" s="284">
        <v>0</v>
      </c>
      <c r="M78" s="400">
        <v>0</v>
      </c>
      <c r="N78" s="400">
        <v>0</v>
      </c>
      <c r="O78" s="284">
        <v>0</v>
      </c>
      <c r="P78" s="284">
        <v>0</v>
      </c>
      <c r="Q78" s="284">
        <v>0</v>
      </c>
      <c r="R78" s="284">
        <v>0</v>
      </c>
      <c r="S78" s="284">
        <v>0</v>
      </c>
      <c r="T78" s="284">
        <v>0</v>
      </c>
      <c r="U78" s="284">
        <v>0</v>
      </c>
      <c r="V78" s="284">
        <v>0</v>
      </c>
      <c r="W78" s="400">
        <v>0</v>
      </c>
      <c r="X78" s="400">
        <v>0</v>
      </c>
      <c r="Y78" s="388"/>
      <c r="Z78" s="202" t="s">
        <v>161</v>
      </c>
      <c r="AA78" s="389"/>
      <c r="AB78" s="417" t="s">
        <v>575</v>
      </c>
      <c r="AC78" s="428"/>
    </row>
    <row r="79" spans="1:29" ht="31.5" x14ac:dyDescent="0.3">
      <c r="A79" s="405" t="s">
        <v>202</v>
      </c>
      <c r="B79" s="406" t="s">
        <v>162</v>
      </c>
      <c r="C79" s="12" t="s">
        <v>66</v>
      </c>
      <c r="D79" s="13">
        <v>0</v>
      </c>
      <c r="E79" s="13">
        <v>0</v>
      </c>
      <c r="F79" s="13">
        <v>0</v>
      </c>
      <c r="G79" s="13">
        <v>0</v>
      </c>
      <c r="H79" s="13">
        <v>0</v>
      </c>
      <c r="I79" s="13">
        <v>0</v>
      </c>
      <c r="J79" s="13">
        <v>0</v>
      </c>
      <c r="K79" s="13">
        <v>0</v>
      </c>
      <c r="L79" s="13">
        <v>0</v>
      </c>
      <c r="M79" s="14">
        <v>0</v>
      </c>
      <c r="N79" s="14">
        <v>0</v>
      </c>
      <c r="O79" s="13">
        <v>0</v>
      </c>
      <c r="P79" s="13">
        <v>0</v>
      </c>
      <c r="Q79" s="13">
        <v>0</v>
      </c>
      <c r="R79" s="13">
        <v>0</v>
      </c>
      <c r="S79" s="13">
        <v>0</v>
      </c>
      <c r="T79" s="13">
        <v>0</v>
      </c>
      <c r="U79" s="13">
        <v>0</v>
      </c>
      <c r="V79" s="13">
        <v>0</v>
      </c>
      <c r="W79" s="14">
        <v>0</v>
      </c>
      <c r="X79" s="14">
        <v>0</v>
      </c>
      <c r="Y79" s="388"/>
      <c r="Z79" s="202">
        <v>1</v>
      </c>
      <c r="AA79" s="389" t="s">
        <v>66</v>
      </c>
      <c r="AB79" s="417"/>
      <c r="AC79" s="428"/>
    </row>
    <row r="80" spans="1:29" ht="31.5" x14ac:dyDescent="0.3">
      <c r="A80" s="416" t="s">
        <v>312</v>
      </c>
      <c r="B80" s="406" t="s">
        <v>164</v>
      </c>
      <c r="C80" s="12" t="s">
        <v>66</v>
      </c>
      <c r="D80" s="13">
        <v>0</v>
      </c>
      <c r="E80" s="13">
        <v>0</v>
      </c>
      <c r="F80" s="13">
        <v>0</v>
      </c>
      <c r="G80" s="13">
        <v>0</v>
      </c>
      <c r="H80" s="13">
        <v>0</v>
      </c>
      <c r="I80" s="13">
        <v>0</v>
      </c>
      <c r="J80" s="13">
        <v>0</v>
      </c>
      <c r="K80" s="13">
        <v>0</v>
      </c>
      <c r="L80" s="13">
        <v>0</v>
      </c>
      <c r="M80" s="14">
        <v>0</v>
      </c>
      <c r="N80" s="14">
        <v>0</v>
      </c>
      <c r="O80" s="13">
        <v>0</v>
      </c>
      <c r="P80" s="13">
        <v>0</v>
      </c>
      <c r="Q80" s="13">
        <v>0</v>
      </c>
      <c r="R80" s="13">
        <v>0</v>
      </c>
      <c r="S80" s="13">
        <v>0</v>
      </c>
      <c r="T80" s="13">
        <v>0</v>
      </c>
      <c r="U80" s="13">
        <v>0</v>
      </c>
      <c r="V80" s="13">
        <v>0</v>
      </c>
      <c r="W80" s="14">
        <v>0</v>
      </c>
      <c r="X80" s="14">
        <v>0</v>
      </c>
      <c r="Y80" s="388"/>
      <c r="Z80" s="202">
        <v>1</v>
      </c>
      <c r="AA80" s="389" t="s">
        <v>66</v>
      </c>
      <c r="AB80" s="417"/>
      <c r="AC80" s="428"/>
    </row>
    <row r="81" spans="1:29" ht="31.5" x14ac:dyDescent="0.3">
      <c r="A81" s="416" t="s">
        <v>314</v>
      </c>
      <c r="B81" s="406" t="s">
        <v>165</v>
      </c>
      <c r="C81" s="12" t="s">
        <v>66</v>
      </c>
      <c r="D81" s="13">
        <v>0</v>
      </c>
      <c r="E81" s="13">
        <v>0</v>
      </c>
      <c r="F81" s="13">
        <v>0</v>
      </c>
      <c r="G81" s="13">
        <v>0</v>
      </c>
      <c r="H81" s="13">
        <v>0</v>
      </c>
      <c r="I81" s="13">
        <v>0</v>
      </c>
      <c r="J81" s="13">
        <v>0</v>
      </c>
      <c r="K81" s="13">
        <v>0</v>
      </c>
      <c r="L81" s="13">
        <v>0</v>
      </c>
      <c r="M81" s="14">
        <v>0</v>
      </c>
      <c r="N81" s="14">
        <v>0</v>
      </c>
      <c r="O81" s="13">
        <v>0</v>
      </c>
      <c r="P81" s="13">
        <v>0</v>
      </c>
      <c r="Q81" s="13">
        <v>0</v>
      </c>
      <c r="R81" s="13">
        <v>0</v>
      </c>
      <c r="S81" s="13">
        <v>0</v>
      </c>
      <c r="T81" s="13">
        <v>0</v>
      </c>
      <c r="U81" s="13">
        <v>0</v>
      </c>
      <c r="V81" s="13">
        <v>0</v>
      </c>
      <c r="W81" s="14">
        <v>0</v>
      </c>
      <c r="X81" s="14">
        <v>0</v>
      </c>
      <c r="Y81" s="388"/>
      <c r="Z81" s="202">
        <v>1</v>
      </c>
      <c r="AA81" s="389" t="s">
        <v>66</v>
      </c>
      <c r="AB81" s="417"/>
      <c r="AC81" s="428"/>
    </row>
    <row r="82" spans="1:29" ht="63" x14ac:dyDescent="0.3">
      <c r="A82" s="416" t="s">
        <v>314</v>
      </c>
      <c r="B82" s="406" t="s">
        <v>166</v>
      </c>
      <c r="C82" s="12" t="s">
        <v>66</v>
      </c>
      <c r="D82" s="13">
        <v>0</v>
      </c>
      <c r="E82" s="13">
        <v>0</v>
      </c>
      <c r="F82" s="13">
        <v>0</v>
      </c>
      <c r="G82" s="13">
        <v>0</v>
      </c>
      <c r="H82" s="13">
        <v>0</v>
      </c>
      <c r="I82" s="13">
        <v>0</v>
      </c>
      <c r="J82" s="13">
        <v>0</v>
      </c>
      <c r="K82" s="13">
        <v>0</v>
      </c>
      <c r="L82" s="13">
        <v>0</v>
      </c>
      <c r="M82" s="14">
        <v>0</v>
      </c>
      <c r="N82" s="14">
        <v>0</v>
      </c>
      <c r="O82" s="13">
        <v>0</v>
      </c>
      <c r="P82" s="13">
        <v>0</v>
      </c>
      <c r="Q82" s="13">
        <v>0</v>
      </c>
      <c r="R82" s="13">
        <v>0</v>
      </c>
      <c r="S82" s="13">
        <v>0</v>
      </c>
      <c r="T82" s="13">
        <v>0</v>
      </c>
      <c r="U82" s="13">
        <v>0</v>
      </c>
      <c r="V82" s="13">
        <v>0</v>
      </c>
      <c r="W82" s="14">
        <v>0</v>
      </c>
      <c r="X82" s="14">
        <v>0</v>
      </c>
      <c r="Y82" s="388"/>
      <c r="Z82" s="202">
        <v>1</v>
      </c>
      <c r="AA82" s="389" t="s">
        <v>66</v>
      </c>
      <c r="AB82" s="417"/>
      <c r="AC82" s="428"/>
    </row>
    <row r="83" spans="1:29" ht="63" x14ac:dyDescent="0.3">
      <c r="A83" s="416" t="s">
        <v>314</v>
      </c>
      <c r="B83" s="406" t="s">
        <v>167</v>
      </c>
      <c r="C83" s="12" t="s">
        <v>66</v>
      </c>
      <c r="D83" s="13">
        <v>0</v>
      </c>
      <c r="E83" s="13">
        <v>0</v>
      </c>
      <c r="F83" s="13">
        <v>0</v>
      </c>
      <c r="G83" s="13">
        <v>0</v>
      </c>
      <c r="H83" s="13">
        <v>0</v>
      </c>
      <c r="I83" s="13">
        <v>0</v>
      </c>
      <c r="J83" s="13">
        <v>0</v>
      </c>
      <c r="K83" s="13">
        <v>0</v>
      </c>
      <c r="L83" s="13">
        <v>0</v>
      </c>
      <c r="M83" s="14">
        <v>0</v>
      </c>
      <c r="N83" s="14">
        <v>0</v>
      </c>
      <c r="O83" s="13">
        <v>0</v>
      </c>
      <c r="P83" s="13">
        <v>0</v>
      </c>
      <c r="Q83" s="13">
        <v>0</v>
      </c>
      <c r="R83" s="13">
        <v>0</v>
      </c>
      <c r="S83" s="13">
        <v>0</v>
      </c>
      <c r="T83" s="13">
        <v>0</v>
      </c>
      <c r="U83" s="13">
        <v>0</v>
      </c>
      <c r="V83" s="13">
        <v>0</v>
      </c>
      <c r="W83" s="14">
        <v>0</v>
      </c>
      <c r="X83" s="14">
        <v>0</v>
      </c>
      <c r="Y83" s="388"/>
      <c r="Z83" s="202">
        <v>1</v>
      </c>
      <c r="AA83" s="389" t="s">
        <v>66</v>
      </c>
      <c r="AB83" s="417"/>
      <c r="AC83" s="428"/>
    </row>
    <row r="84" spans="1:29" ht="63" x14ac:dyDescent="0.3">
      <c r="A84" s="416" t="s">
        <v>314</v>
      </c>
      <c r="B84" s="406" t="s">
        <v>168</v>
      </c>
      <c r="C84" s="12" t="s">
        <v>66</v>
      </c>
      <c r="D84" s="13">
        <v>0</v>
      </c>
      <c r="E84" s="13">
        <v>0</v>
      </c>
      <c r="F84" s="13">
        <v>0</v>
      </c>
      <c r="G84" s="13">
        <v>0</v>
      </c>
      <c r="H84" s="13">
        <v>0</v>
      </c>
      <c r="I84" s="13">
        <v>0</v>
      </c>
      <c r="J84" s="13">
        <v>0</v>
      </c>
      <c r="K84" s="13">
        <v>0</v>
      </c>
      <c r="L84" s="13">
        <v>0</v>
      </c>
      <c r="M84" s="14">
        <v>0</v>
      </c>
      <c r="N84" s="14">
        <v>0</v>
      </c>
      <c r="O84" s="13">
        <v>0</v>
      </c>
      <c r="P84" s="13">
        <v>0</v>
      </c>
      <c r="Q84" s="13">
        <v>0</v>
      </c>
      <c r="R84" s="13">
        <v>0</v>
      </c>
      <c r="S84" s="13">
        <v>0</v>
      </c>
      <c r="T84" s="13">
        <v>0</v>
      </c>
      <c r="U84" s="13">
        <v>0</v>
      </c>
      <c r="V84" s="13">
        <v>0</v>
      </c>
      <c r="W84" s="14">
        <v>0</v>
      </c>
      <c r="X84" s="14">
        <v>0</v>
      </c>
      <c r="Y84" s="388"/>
      <c r="Z84" s="202">
        <v>1</v>
      </c>
      <c r="AA84" s="389" t="s">
        <v>66</v>
      </c>
      <c r="AB84" s="417"/>
      <c r="AC84" s="428"/>
    </row>
    <row r="85" spans="1:29" ht="31.5" x14ac:dyDescent="0.3">
      <c r="A85" s="416" t="s">
        <v>316</v>
      </c>
      <c r="B85" s="406" t="s">
        <v>165</v>
      </c>
      <c r="C85" s="12" t="s">
        <v>66</v>
      </c>
      <c r="D85" s="13">
        <v>0</v>
      </c>
      <c r="E85" s="13">
        <v>0</v>
      </c>
      <c r="F85" s="13">
        <v>0</v>
      </c>
      <c r="G85" s="13">
        <v>0</v>
      </c>
      <c r="H85" s="13">
        <v>0</v>
      </c>
      <c r="I85" s="13">
        <v>0</v>
      </c>
      <c r="J85" s="13">
        <v>0</v>
      </c>
      <c r="K85" s="13">
        <v>0</v>
      </c>
      <c r="L85" s="13">
        <v>0</v>
      </c>
      <c r="M85" s="14">
        <v>0</v>
      </c>
      <c r="N85" s="14">
        <v>0</v>
      </c>
      <c r="O85" s="13">
        <v>0</v>
      </c>
      <c r="P85" s="13">
        <v>0</v>
      </c>
      <c r="Q85" s="13">
        <v>0</v>
      </c>
      <c r="R85" s="13">
        <v>0</v>
      </c>
      <c r="S85" s="13">
        <v>0</v>
      </c>
      <c r="T85" s="13">
        <v>0</v>
      </c>
      <c r="U85" s="13">
        <v>0</v>
      </c>
      <c r="V85" s="13">
        <v>0</v>
      </c>
      <c r="W85" s="14">
        <v>0</v>
      </c>
      <c r="X85" s="14">
        <v>0</v>
      </c>
      <c r="Y85" s="388"/>
      <c r="Z85" s="202">
        <v>1</v>
      </c>
      <c r="AA85" s="389" t="s">
        <v>66</v>
      </c>
      <c r="AB85" s="417"/>
      <c r="AC85" s="428"/>
    </row>
    <row r="86" spans="1:29" ht="63" x14ac:dyDescent="0.3">
      <c r="A86" s="416" t="s">
        <v>316</v>
      </c>
      <c r="B86" s="406" t="s">
        <v>166</v>
      </c>
      <c r="C86" s="12" t="s">
        <v>66</v>
      </c>
      <c r="D86" s="13">
        <v>0</v>
      </c>
      <c r="E86" s="13">
        <v>0</v>
      </c>
      <c r="F86" s="13">
        <v>0</v>
      </c>
      <c r="G86" s="13">
        <v>0</v>
      </c>
      <c r="H86" s="13">
        <v>0</v>
      </c>
      <c r="I86" s="13">
        <v>0</v>
      </c>
      <c r="J86" s="13">
        <v>0</v>
      </c>
      <c r="K86" s="13">
        <v>0</v>
      </c>
      <c r="L86" s="13">
        <v>0</v>
      </c>
      <c r="M86" s="14">
        <v>0</v>
      </c>
      <c r="N86" s="14">
        <v>0</v>
      </c>
      <c r="O86" s="13">
        <v>0</v>
      </c>
      <c r="P86" s="13">
        <v>0</v>
      </c>
      <c r="Q86" s="13">
        <v>0</v>
      </c>
      <c r="R86" s="13">
        <v>0</v>
      </c>
      <c r="S86" s="13">
        <v>0</v>
      </c>
      <c r="T86" s="13">
        <v>0</v>
      </c>
      <c r="U86" s="13">
        <v>0</v>
      </c>
      <c r="V86" s="13">
        <v>0</v>
      </c>
      <c r="W86" s="14">
        <v>0</v>
      </c>
      <c r="X86" s="14">
        <v>0</v>
      </c>
      <c r="Y86" s="388"/>
      <c r="Z86" s="202">
        <v>1</v>
      </c>
      <c r="AA86" s="389" t="s">
        <v>66</v>
      </c>
      <c r="AB86" s="417"/>
      <c r="AC86" s="428"/>
    </row>
    <row r="87" spans="1:29" ht="63" x14ac:dyDescent="0.3">
      <c r="A87" s="416" t="s">
        <v>316</v>
      </c>
      <c r="B87" s="406" t="s">
        <v>167</v>
      </c>
      <c r="C87" s="12" t="s">
        <v>66</v>
      </c>
      <c r="D87" s="13">
        <v>0</v>
      </c>
      <c r="E87" s="13">
        <v>0</v>
      </c>
      <c r="F87" s="13">
        <v>0</v>
      </c>
      <c r="G87" s="13">
        <v>0</v>
      </c>
      <c r="H87" s="13">
        <v>0</v>
      </c>
      <c r="I87" s="13">
        <v>0</v>
      </c>
      <c r="J87" s="13">
        <v>0</v>
      </c>
      <c r="K87" s="13">
        <v>0</v>
      </c>
      <c r="L87" s="13">
        <v>0</v>
      </c>
      <c r="M87" s="14">
        <v>0</v>
      </c>
      <c r="N87" s="14">
        <v>0</v>
      </c>
      <c r="O87" s="13">
        <v>0</v>
      </c>
      <c r="P87" s="13">
        <v>0</v>
      </c>
      <c r="Q87" s="13">
        <v>0</v>
      </c>
      <c r="R87" s="13">
        <v>0</v>
      </c>
      <c r="S87" s="13">
        <v>0</v>
      </c>
      <c r="T87" s="13">
        <v>0</v>
      </c>
      <c r="U87" s="13">
        <v>0</v>
      </c>
      <c r="V87" s="13">
        <v>0</v>
      </c>
      <c r="W87" s="14">
        <v>0</v>
      </c>
      <c r="X87" s="14">
        <v>0</v>
      </c>
      <c r="Y87" s="388"/>
      <c r="Z87" s="202">
        <v>1</v>
      </c>
      <c r="AA87" s="389" t="s">
        <v>66</v>
      </c>
      <c r="AB87" s="417"/>
      <c r="AC87" s="428"/>
    </row>
    <row r="88" spans="1:29" ht="63" x14ac:dyDescent="0.3">
      <c r="A88" s="416" t="s">
        <v>316</v>
      </c>
      <c r="B88" s="406" t="s">
        <v>168</v>
      </c>
      <c r="C88" s="12" t="s">
        <v>66</v>
      </c>
      <c r="D88" s="13">
        <v>0</v>
      </c>
      <c r="E88" s="13">
        <v>0</v>
      </c>
      <c r="F88" s="13">
        <v>0</v>
      </c>
      <c r="G88" s="13">
        <v>0</v>
      </c>
      <c r="H88" s="13">
        <v>0</v>
      </c>
      <c r="I88" s="13">
        <v>0</v>
      </c>
      <c r="J88" s="13">
        <v>0</v>
      </c>
      <c r="K88" s="13">
        <v>0</v>
      </c>
      <c r="L88" s="13">
        <v>0</v>
      </c>
      <c r="M88" s="14">
        <v>0</v>
      </c>
      <c r="N88" s="14">
        <v>0</v>
      </c>
      <c r="O88" s="13">
        <v>0</v>
      </c>
      <c r="P88" s="13">
        <v>0</v>
      </c>
      <c r="Q88" s="13">
        <v>0</v>
      </c>
      <c r="R88" s="13">
        <v>0</v>
      </c>
      <c r="S88" s="13">
        <v>0</v>
      </c>
      <c r="T88" s="13">
        <v>0</v>
      </c>
      <c r="U88" s="13">
        <v>0</v>
      </c>
      <c r="V88" s="13">
        <v>0</v>
      </c>
      <c r="W88" s="14">
        <v>0</v>
      </c>
      <c r="X88" s="14">
        <v>0</v>
      </c>
      <c r="Y88" s="388"/>
      <c r="Z88" s="202">
        <v>1</v>
      </c>
      <c r="AA88" s="389" t="s">
        <v>66</v>
      </c>
      <c r="AB88" s="417"/>
      <c r="AC88" s="428"/>
    </row>
    <row r="89" spans="1:29" ht="63" x14ac:dyDescent="0.3">
      <c r="A89" s="416" t="s">
        <v>318</v>
      </c>
      <c r="B89" s="406" t="s">
        <v>169</v>
      </c>
      <c r="C89" s="12" t="s">
        <v>66</v>
      </c>
      <c r="D89" s="13">
        <v>0</v>
      </c>
      <c r="E89" s="13">
        <v>0</v>
      </c>
      <c r="F89" s="13">
        <v>0</v>
      </c>
      <c r="G89" s="13">
        <v>0</v>
      </c>
      <c r="H89" s="13">
        <v>0</v>
      </c>
      <c r="I89" s="13">
        <v>0</v>
      </c>
      <c r="J89" s="13">
        <v>0</v>
      </c>
      <c r="K89" s="13">
        <v>0</v>
      </c>
      <c r="L89" s="13">
        <v>0</v>
      </c>
      <c r="M89" s="14">
        <v>0</v>
      </c>
      <c r="N89" s="14">
        <v>0</v>
      </c>
      <c r="O89" s="13">
        <v>0</v>
      </c>
      <c r="P89" s="13">
        <v>0</v>
      </c>
      <c r="Q89" s="13">
        <v>0</v>
      </c>
      <c r="R89" s="13">
        <v>0</v>
      </c>
      <c r="S89" s="13">
        <v>0</v>
      </c>
      <c r="T89" s="13">
        <v>0</v>
      </c>
      <c r="U89" s="13">
        <v>0</v>
      </c>
      <c r="V89" s="13">
        <v>0</v>
      </c>
      <c r="W89" s="14">
        <v>0</v>
      </c>
      <c r="X89" s="14">
        <v>0</v>
      </c>
      <c r="Y89" s="388"/>
      <c r="Z89" s="202">
        <v>1</v>
      </c>
      <c r="AA89" s="389" t="s">
        <v>66</v>
      </c>
      <c r="AB89" s="417"/>
      <c r="AC89" s="428"/>
    </row>
    <row r="90" spans="1:29" ht="47.25" x14ac:dyDescent="0.3">
      <c r="A90" s="416" t="s">
        <v>684</v>
      </c>
      <c r="B90" s="406" t="s">
        <v>170</v>
      </c>
      <c r="C90" s="12" t="s">
        <v>66</v>
      </c>
      <c r="D90" s="13">
        <v>0</v>
      </c>
      <c r="E90" s="13">
        <v>0</v>
      </c>
      <c r="F90" s="13">
        <v>0</v>
      </c>
      <c r="G90" s="13">
        <v>0</v>
      </c>
      <c r="H90" s="13">
        <v>0</v>
      </c>
      <c r="I90" s="13">
        <v>0</v>
      </c>
      <c r="J90" s="13">
        <v>0</v>
      </c>
      <c r="K90" s="13">
        <v>0</v>
      </c>
      <c r="L90" s="13">
        <v>0</v>
      </c>
      <c r="M90" s="14">
        <v>0</v>
      </c>
      <c r="N90" s="14">
        <v>0</v>
      </c>
      <c r="O90" s="13">
        <v>0</v>
      </c>
      <c r="P90" s="13">
        <v>0</v>
      </c>
      <c r="Q90" s="13">
        <v>0</v>
      </c>
      <c r="R90" s="13">
        <v>0</v>
      </c>
      <c r="S90" s="13">
        <v>0</v>
      </c>
      <c r="T90" s="13">
        <v>0</v>
      </c>
      <c r="U90" s="13">
        <v>0</v>
      </c>
      <c r="V90" s="13">
        <v>0</v>
      </c>
      <c r="W90" s="14">
        <v>0</v>
      </c>
      <c r="X90" s="14">
        <v>0</v>
      </c>
      <c r="Y90" s="388"/>
      <c r="Z90" s="202">
        <v>1</v>
      </c>
      <c r="AA90" s="389" t="s">
        <v>66</v>
      </c>
      <c r="AB90" s="417"/>
      <c r="AC90" s="428"/>
    </row>
    <row r="91" spans="1:29" ht="63" x14ac:dyDescent="0.3">
      <c r="A91" s="416" t="s">
        <v>685</v>
      </c>
      <c r="B91" s="406" t="s">
        <v>171</v>
      </c>
      <c r="C91" s="12" t="s">
        <v>66</v>
      </c>
      <c r="D91" s="13">
        <v>0</v>
      </c>
      <c r="E91" s="13">
        <v>0</v>
      </c>
      <c r="F91" s="13">
        <v>0</v>
      </c>
      <c r="G91" s="13">
        <v>0</v>
      </c>
      <c r="H91" s="13">
        <v>0</v>
      </c>
      <c r="I91" s="13">
        <v>0</v>
      </c>
      <c r="J91" s="13">
        <v>0</v>
      </c>
      <c r="K91" s="13">
        <v>0</v>
      </c>
      <c r="L91" s="13">
        <v>0</v>
      </c>
      <c r="M91" s="14">
        <v>0</v>
      </c>
      <c r="N91" s="14">
        <v>0</v>
      </c>
      <c r="O91" s="13">
        <v>0</v>
      </c>
      <c r="P91" s="13">
        <v>0</v>
      </c>
      <c r="Q91" s="13">
        <v>0</v>
      </c>
      <c r="R91" s="13">
        <v>0</v>
      </c>
      <c r="S91" s="13">
        <v>0</v>
      </c>
      <c r="T91" s="13">
        <v>0</v>
      </c>
      <c r="U91" s="13">
        <v>0</v>
      </c>
      <c r="V91" s="13">
        <v>0</v>
      </c>
      <c r="W91" s="14">
        <v>0</v>
      </c>
      <c r="X91" s="14">
        <v>0</v>
      </c>
      <c r="Y91" s="388"/>
      <c r="Z91" s="202">
        <v>1</v>
      </c>
      <c r="AA91" s="389" t="s">
        <v>66</v>
      </c>
      <c r="AB91" s="417"/>
      <c r="AC91" s="428"/>
    </row>
    <row r="92" spans="1:29" ht="31.5" x14ac:dyDescent="0.3">
      <c r="A92" s="416" t="s">
        <v>378</v>
      </c>
      <c r="B92" s="406" t="s">
        <v>173</v>
      </c>
      <c r="C92" s="12" t="s">
        <v>66</v>
      </c>
      <c r="D92" s="13">
        <f t="shared" ref="D92" si="32">D93+D112+D168+D186</f>
        <v>6843.8818658167756</v>
      </c>
      <c r="E92" s="13">
        <v>82.548889650000007</v>
      </c>
      <c r="F92" s="13">
        <v>0</v>
      </c>
      <c r="G92" s="13">
        <v>0</v>
      </c>
      <c r="H92" s="13">
        <f t="shared" ref="H92:J92" si="33">H93+H112+H168+H186</f>
        <v>0.18900000000000003</v>
      </c>
      <c r="I92" s="13">
        <f t="shared" si="33"/>
        <v>0</v>
      </c>
      <c r="J92" s="13">
        <f t="shared" si="33"/>
        <v>3.8209999999999997</v>
      </c>
      <c r="K92" s="13">
        <v>0</v>
      </c>
      <c r="L92" s="13">
        <v>0</v>
      </c>
      <c r="M92" s="14">
        <v>0</v>
      </c>
      <c r="N92" s="14">
        <v>12</v>
      </c>
      <c r="O92" s="13">
        <v>82.548889650000007</v>
      </c>
      <c r="P92" s="13">
        <v>0</v>
      </c>
      <c r="Q92" s="13">
        <v>0</v>
      </c>
      <c r="R92" s="13">
        <f t="shared" ref="R92:T92" si="34">R93+R112+R168+R186</f>
        <v>0.18900000000000003</v>
      </c>
      <c r="S92" s="13">
        <f t="shared" si="34"/>
        <v>0</v>
      </c>
      <c r="T92" s="13">
        <f t="shared" si="34"/>
        <v>3.8209999999999997</v>
      </c>
      <c r="U92" s="13">
        <v>0</v>
      </c>
      <c r="V92" s="13">
        <v>0</v>
      </c>
      <c r="W92" s="14">
        <v>0</v>
      </c>
      <c r="X92" s="14">
        <v>12</v>
      </c>
      <c r="Y92" s="388"/>
      <c r="Z92" s="202">
        <v>1</v>
      </c>
      <c r="AA92" s="389" t="s">
        <v>66</v>
      </c>
      <c r="AB92" s="417"/>
      <c r="AC92" s="428"/>
    </row>
    <row r="93" spans="1:29" ht="47.25" x14ac:dyDescent="0.3">
      <c r="A93" s="416" t="s">
        <v>379</v>
      </c>
      <c r="B93" s="406" t="s">
        <v>175</v>
      </c>
      <c r="C93" s="12" t="s">
        <v>66</v>
      </c>
      <c r="D93" s="13">
        <f>SUM(D94,D101)</f>
        <v>2345.1378268891422</v>
      </c>
      <c r="E93" s="13">
        <v>10.0740628</v>
      </c>
      <c r="F93" s="13">
        <v>0</v>
      </c>
      <c r="G93" s="13">
        <v>0</v>
      </c>
      <c r="H93" s="13">
        <f t="shared" ref="H93:J93" si="35">SUM(H94,H101)</f>
        <v>0</v>
      </c>
      <c r="I93" s="13">
        <f t="shared" si="35"/>
        <v>0</v>
      </c>
      <c r="J93" s="13">
        <f t="shared" si="35"/>
        <v>0</v>
      </c>
      <c r="K93" s="13">
        <v>0</v>
      </c>
      <c r="L93" s="13">
        <v>0</v>
      </c>
      <c r="M93" s="14">
        <v>0</v>
      </c>
      <c r="N93" s="14">
        <v>5</v>
      </c>
      <c r="O93" s="13">
        <v>10.0740628</v>
      </c>
      <c r="P93" s="13">
        <v>0</v>
      </c>
      <c r="Q93" s="13">
        <v>0</v>
      </c>
      <c r="R93" s="13">
        <f t="shared" ref="R93:T93" si="36">SUM(R94,R101)</f>
        <v>0</v>
      </c>
      <c r="S93" s="13">
        <f t="shared" si="36"/>
        <v>0</v>
      </c>
      <c r="T93" s="13">
        <f t="shared" si="36"/>
        <v>0</v>
      </c>
      <c r="U93" s="13">
        <v>0</v>
      </c>
      <c r="V93" s="13">
        <v>0</v>
      </c>
      <c r="W93" s="14">
        <v>0</v>
      </c>
      <c r="X93" s="14">
        <v>5</v>
      </c>
      <c r="Y93" s="388"/>
      <c r="Z93" s="202">
        <v>1</v>
      </c>
      <c r="AA93" s="389" t="s">
        <v>66</v>
      </c>
      <c r="AB93" s="417"/>
      <c r="AC93" s="428"/>
    </row>
    <row r="94" spans="1:29" ht="31.5" x14ac:dyDescent="0.3">
      <c r="A94" s="416" t="s">
        <v>380</v>
      </c>
      <c r="B94" s="406" t="s">
        <v>176</v>
      </c>
      <c r="C94" s="12" t="s">
        <v>66</v>
      </c>
      <c r="D94" s="13">
        <f>SUM(D95:D100)</f>
        <v>1687.6648334841857</v>
      </c>
      <c r="E94" s="13">
        <v>0</v>
      </c>
      <c r="F94" s="13">
        <v>0</v>
      </c>
      <c r="G94" s="13">
        <v>0</v>
      </c>
      <c r="H94" s="13">
        <f>SUM(H95:H100)</f>
        <v>0</v>
      </c>
      <c r="I94" s="13">
        <f t="shared" ref="I94" si="37">SUM(I95:I100)</f>
        <v>0</v>
      </c>
      <c r="J94" s="13">
        <f t="shared" ref="J94" si="38">SUM(J95:J100)</f>
        <v>0</v>
      </c>
      <c r="K94" s="13">
        <v>0</v>
      </c>
      <c r="L94" s="13">
        <v>0</v>
      </c>
      <c r="M94" s="14">
        <v>0</v>
      </c>
      <c r="N94" s="14">
        <v>0</v>
      </c>
      <c r="O94" s="13">
        <v>0</v>
      </c>
      <c r="P94" s="13">
        <v>0</v>
      </c>
      <c r="Q94" s="13">
        <v>0</v>
      </c>
      <c r="R94" s="13">
        <f>SUM(R95:R100)</f>
        <v>0</v>
      </c>
      <c r="S94" s="13">
        <f t="shared" ref="S94:T94" si="39">SUM(S95:S100)</f>
        <v>0</v>
      </c>
      <c r="T94" s="13">
        <f t="shared" si="39"/>
        <v>0</v>
      </c>
      <c r="U94" s="13">
        <v>0</v>
      </c>
      <c r="V94" s="13">
        <v>0</v>
      </c>
      <c r="W94" s="14">
        <v>0</v>
      </c>
      <c r="X94" s="14">
        <v>0</v>
      </c>
      <c r="Y94" s="388"/>
      <c r="Z94" s="202">
        <v>1</v>
      </c>
      <c r="AA94" s="389" t="s">
        <v>66</v>
      </c>
      <c r="AB94" s="417"/>
      <c r="AC94" s="428"/>
    </row>
    <row r="95" spans="1:29" ht="94.5" x14ac:dyDescent="0.3">
      <c r="A95" s="410" t="s">
        <v>380</v>
      </c>
      <c r="B95" s="406" t="s">
        <v>177</v>
      </c>
      <c r="C95" s="12" t="s">
        <v>178</v>
      </c>
      <c r="D95" s="15">
        <f>VLOOKUP(C95,[4]Регл!$I$37:$AF$567,24,0)</f>
        <v>144.63250826474555</v>
      </c>
      <c r="E95" s="284">
        <v>0</v>
      </c>
      <c r="F95" s="284">
        <v>0</v>
      </c>
      <c r="G95" s="284">
        <v>0</v>
      </c>
      <c r="H95" s="284">
        <v>0</v>
      </c>
      <c r="I95" s="284">
        <v>0</v>
      </c>
      <c r="J95" s="284">
        <v>0</v>
      </c>
      <c r="K95" s="284">
        <v>0</v>
      </c>
      <c r="L95" s="284">
        <v>0</v>
      </c>
      <c r="M95" s="400">
        <v>0</v>
      </c>
      <c r="N95" s="400">
        <v>0</v>
      </c>
      <c r="O95" s="284">
        <v>0</v>
      </c>
      <c r="P95" s="284">
        <v>0</v>
      </c>
      <c r="Q95" s="284">
        <v>0</v>
      </c>
      <c r="R95" s="284">
        <v>0</v>
      </c>
      <c r="S95" s="284">
        <v>0</v>
      </c>
      <c r="T95" s="284">
        <v>0</v>
      </c>
      <c r="U95" s="284">
        <v>0</v>
      </c>
      <c r="V95" s="284">
        <v>0</v>
      </c>
      <c r="W95" s="400">
        <v>0</v>
      </c>
      <c r="X95" s="400">
        <v>0</v>
      </c>
      <c r="Y95" s="388"/>
      <c r="Z95" s="202"/>
      <c r="AA95" s="389"/>
      <c r="AB95" s="417"/>
      <c r="AC95" s="428"/>
    </row>
    <row r="96" spans="1:29" ht="47.25" x14ac:dyDescent="0.3">
      <c r="A96" s="410" t="s">
        <v>380</v>
      </c>
      <c r="B96" s="406" t="s">
        <v>179</v>
      </c>
      <c r="C96" s="12" t="s">
        <v>180</v>
      </c>
      <c r="D96" s="15">
        <f>VLOOKUP(C96,[4]Регл!$I$37:$AF$567,24,0)</f>
        <v>919.59841364558281</v>
      </c>
      <c r="E96" s="284">
        <v>0</v>
      </c>
      <c r="F96" s="284">
        <v>0</v>
      </c>
      <c r="G96" s="284">
        <v>0</v>
      </c>
      <c r="H96" s="284">
        <v>0</v>
      </c>
      <c r="I96" s="284">
        <v>0</v>
      </c>
      <c r="J96" s="284">
        <v>0</v>
      </c>
      <c r="K96" s="284">
        <v>0</v>
      </c>
      <c r="L96" s="284">
        <v>0</v>
      </c>
      <c r="M96" s="400">
        <v>0</v>
      </c>
      <c r="N96" s="400">
        <v>0</v>
      </c>
      <c r="O96" s="284">
        <v>0</v>
      </c>
      <c r="P96" s="284">
        <v>0</v>
      </c>
      <c r="Q96" s="284">
        <v>0</v>
      </c>
      <c r="R96" s="284">
        <v>0</v>
      </c>
      <c r="S96" s="284">
        <v>0</v>
      </c>
      <c r="T96" s="284">
        <v>0</v>
      </c>
      <c r="U96" s="284">
        <v>0</v>
      </c>
      <c r="V96" s="284">
        <v>0</v>
      </c>
      <c r="W96" s="400">
        <v>0</v>
      </c>
      <c r="X96" s="400">
        <v>0</v>
      </c>
      <c r="Y96" s="388"/>
      <c r="Z96" s="202"/>
      <c r="AA96" s="389"/>
      <c r="AB96" s="417"/>
      <c r="AC96" s="428"/>
    </row>
    <row r="97" spans="1:29" ht="47.25" x14ac:dyDescent="0.3">
      <c r="A97" s="410" t="s">
        <v>380</v>
      </c>
      <c r="B97" s="406" t="s">
        <v>686</v>
      </c>
      <c r="C97" s="12" t="s">
        <v>576</v>
      </c>
      <c r="D97" s="15">
        <f>VLOOKUP(C97,[4]Регл!$I$37:$AF$567,24,0)</f>
        <v>568.78425731050049</v>
      </c>
      <c r="E97" s="284">
        <v>0</v>
      </c>
      <c r="F97" s="284">
        <v>0</v>
      </c>
      <c r="G97" s="284">
        <v>0</v>
      </c>
      <c r="H97" s="284">
        <v>0</v>
      </c>
      <c r="I97" s="284">
        <v>0</v>
      </c>
      <c r="J97" s="284">
        <v>0</v>
      </c>
      <c r="K97" s="284">
        <v>0</v>
      </c>
      <c r="L97" s="284">
        <v>0</v>
      </c>
      <c r="M97" s="400">
        <v>0</v>
      </c>
      <c r="N97" s="400">
        <v>0</v>
      </c>
      <c r="O97" s="284">
        <v>0</v>
      </c>
      <c r="P97" s="284">
        <v>0</v>
      </c>
      <c r="Q97" s="284">
        <v>0</v>
      </c>
      <c r="R97" s="284">
        <v>0</v>
      </c>
      <c r="S97" s="284">
        <v>0</v>
      </c>
      <c r="T97" s="284">
        <v>0</v>
      </c>
      <c r="U97" s="284">
        <v>0</v>
      </c>
      <c r="V97" s="284">
        <v>0</v>
      </c>
      <c r="W97" s="400">
        <v>0</v>
      </c>
      <c r="X97" s="400">
        <v>0</v>
      </c>
      <c r="Y97" s="388"/>
      <c r="Z97" s="202"/>
      <c r="AA97" s="389"/>
      <c r="AB97" s="417"/>
      <c r="AC97" s="428"/>
    </row>
    <row r="98" spans="1:29" ht="63" x14ac:dyDescent="0.3">
      <c r="A98" s="410" t="s">
        <v>380</v>
      </c>
      <c r="B98" s="406" t="s">
        <v>181</v>
      </c>
      <c r="C98" s="12" t="s">
        <v>182</v>
      </c>
      <c r="D98" s="15">
        <f>VLOOKUP(C98,[4]Регл!$I$37:$AF$567,24,0)</f>
        <v>23.70966491030542</v>
      </c>
      <c r="E98" s="284">
        <v>0</v>
      </c>
      <c r="F98" s="284">
        <v>0</v>
      </c>
      <c r="G98" s="284">
        <v>0</v>
      </c>
      <c r="H98" s="284">
        <v>0</v>
      </c>
      <c r="I98" s="284">
        <v>0</v>
      </c>
      <c r="J98" s="284">
        <v>0</v>
      </c>
      <c r="K98" s="284">
        <v>0</v>
      </c>
      <c r="L98" s="284">
        <v>0</v>
      </c>
      <c r="M98" s="400">
        <v>0</v>
      </c>
      <c r="N98" s="400">
        <v>0</v>
      </c>
      <c r="O98" s="284">
        <v>0</v>
      </c>
      <c r="P98" s="284">
        <v>0</v>
      </c>
      <c r="Q98" s="284">
        <v>0</v>
      </c>
      <c r="R98" s="284">
        <v>0</v>
      </c>
      <c r="S98" s="284">
        <v>0</v>
      </c>
      <c r="T98" s="284">
        <v>0</v>
      </c>
      <c r="U98" s="284">
        <v>0</v>
      </c>
      <c r="V98" s="284">
        <v>0</v>
      </c>
      <c r="W98" s="400">
        <v>0</v>
      </c>
      <c r="X98" s="400">
        <v>0</v>
      </c>
      <c r="Y98" s="388"/>
      <c r="Z98" s="202"/>
      <c r="AA98" s="389"/>
      <c r="AB98" s="417"/>
      <c r="AC98" s="428"/>
    </row>
    <row r="99" spans="1:29" ht="63" x14ac:dyDescent="0.3">
      <c r="A99" s="410" t="s">
        <v>380</v>
      </c>
      <c r="B99" s="406" t="s">
        <v>183</v>
      </c>
      <c r="C99" s="12" t="s">
        <v>184</v>
      </c>
      <c r="D99" s="15">
        <f>VLOOKUP(C99,[4]Регл!$I$37:$AF$567,24,0)</f>
        <v>25.375449854128387</v>
      </c>
      <c r="E99" s="284">
        <v>0</v>
      </c>
      <c r="F99" s="284">
        <v>0</v>
      </c>
      <c r="G99" s="284">
        <v>0</v>
      </c>
      <c r="H99" s="284">
        <v>0</v>
      </c>
      <c r="I99" s="284">
        <v>0</v>
      </c>
      <c r="J99" s="284">
        <v>0</v>
      </c>
      <c r="K99" s="284">
        <v>0</v>
      </c>
      <c r="L99" s="284">
        <v>0</v>
      </c>
      <c r="M99" s="400">
        <v>0</v>
      </c>
      <c r="N99" s="400">
        <v>0</v>
      </c>
      <c r="O99" s="284">
        <v>0</v>
      </c>
      <c r="P99" s="284">
        <v>0</v>
      </c>
      <c r="Q99" s="284">
        <v>0</v>
      </c>
      <c r="R99" s="284">
        <v>0</v>
      </c>
      <c r="S99" s="284">
        <v>0</v>
      </c>
      <c r="T99" s="284">
        <v>0</v>
      </c>
      <c r="U99" s="284">
        <v>0</v>
      </c>
      <c r="V99" s="284">
        <v>0</v>
      </c>
      <c r="W99" s="400">
        <v>0</v>
      </c>
      <c r="X99" s="400">
        <v>0</v>
      </c>
      <c r="Y99" s="388"/>
      <c r="Z99" s="202"/>
      <c r="AA99" s="389"/>
      <c r="AB99" s="417"/>
      <c r="AC99" s="428"/>
    </row>
    <row r="100" spans="1:29" ht="63" x14ac:dyDescent="0.3">
      <c r="A100" s="410" t="s">
        <v>380</v>
      </c>
      <c r="B100" s="406" t="s">
        <v>185</v>
      </c>
      <c r="C100" s="418" t="s">
        <v>186</v>
      </c>
      <c r="D100" s="15">
        <f>VLOOKUP(C100,[4]Регл!$I$37:$AF$567,24,0)</f>
        <v>5.5645394989228532</v>
      </c>
      <c r="E100" s="284">
        <v>0</v>
      </c>
      <c r="F100" s="284">
        <v>0</v>
      </c>
      <c r="G100" s="284">
        <v>0</v>
      </c>
      <c r="H100" s="284">
        <v>0</v>
      </c>
      <c r="I100" s="284">
        <v>0</v>
      </c>
      <c r="J100" s="284">
        <v>0</v>
      </c>
      <c r="K100" s="284">
        <v>0</v>
      </c>
      <c r="L100" s="284">
        <v>0</v>
      </c>
      <c r="M100" s="400">
        <v>0</v>
      </c>
      <c r="N100" s="400">
        <v>0</v>
      </c>
      <c r="O100" s="284">
        <v>0</v>
      </c>
      <c r="P100" s="284">
        <v>0</v>
      </c>
      <c r="Q100" s="284">
        <v>0</v>
      </c>
      <c r="R100" s="284">
        <v>0</v>
      </c>
      <c r="S100" s="284">
        <v>0</v>
      </c>
      <c r="T100" s="284">
        <v>0</v>
      </c>
      <c r="U100" s="284">
        <v>0</v>
      </c>
      <c r="V100" s="284">
        <v>0</v>
      </c>
      <c r="W100" s="400">
        <v>0</v>
      </c>
      <c r="X100" s="400">
        <v>0</v>
      </c>
      <c r="Y100" s="388"/>
      <c r="Z100" s="202"/>
      <c r="AA100" s="389"/>
      <c r="AB100" s="417"/>
      <c r="AC100" s="428"/>
    </row>
    <row r="101" spans="1:29" ht="47.25" x14ac:dyDescent="0.3">
      <c r="A101" s="416" t="s">
        <v>381</v>
      </c>
      <c r="B101" s="406" t="s">
        <v>187</v>
      </c>
      <c r="C101" s="12" t="s">
        <v>66</v>
      </c>
      <c r="D101" s="13">
        <f>SUM(D102:D111)</f>
        <v>657.47299340495636</v>
      </c>
      <c r="E101" s="13">
        <v>10.0740628</v>
      </c>
      <c r="F101" s="13">
        <v>0</v>
      </c>
      <c r="G101" s="13">
        <v>0</v>
      </c>
      <c r="H101" s="13">
        <f>SUM(H102:H111)</f>
        <v>0</v>
      </c>
      <c r="I101" s="13">
        <f t="shared" ref="I101" si="40">SUM(I102:I111)</f>
        <v>0</v>
      </c>
      <c r="J101" s="13">
        <f t="shared" ref="J101" si="41">SUM(J102:J111)</f>
        <v>0</v>
      </c>
      <c r="K101" s="13">
        <v>0</v>
      </c>
      <c r="L101" s="13">
        <v>0</v>
      </c>
      <c r="M101" s="14">
        <v>0</v>
      </c>
      <c r="N101" s="14">
        <v>5</v>
      </c>
      <c r="O101" s="13">
        <v>10.0740628</v>
      </c>
      <c r="P101" s="13">
        <v>0</v>
      </c>
      <c r="Q101" s="13">
        <v>0</v>
      </c>
      <c r="R101" s="13">
        <f>SUM(R102:R111)</f>
        <v>0</v>
      </c>
      <c r="S101" s="13">
        <f t="shared" ref="S101:T101" si="42">SUM(S102:S111)</f>
        <v>0</v>
      </c>
      <c r="T101" s="13">
        <f t="shared" si="42"/>
        <v>0</v>
      </c>
      <c r="U101" s="13">
        <v>0</v>
      </c>
      <c r="V101" s="13">
        <v>0</v>
      </c>
      <c r="W101" s="14">
        <v>0</v>
      </c>
      <c r="X101" s="14">
        <v>5</v>
      </c>
      <c r="Y101" s="388"/>
      <c r="Z101" s="202">
        <v>1</v>
      </c>
      <c r="AA101" s="389" t="s">
        <v>66</v>
      </c>
      <c r="AB101" s="417" t="s">
        <v>522</v>
      </c>
      <c r="AC101" s="428"/>
    </row>
    <row r="102" spans="1:29" ht="78.75" x14ac:dyDescent="0.3">
      <c r="A102" s="410" t="s">
        <v>381</v>
      </c>
      <c r="B102" s="406" t="s">
        <v>188</v>
      </c>
      <c r="C102" s="12" t="s">
        <v>189</v>
      </c>
      <c r="D102" s="15">
        <f>VLOOKUP(C102,[4]Регл!$I$37:$AF$567,24,0)</f>
        <v>15.901778073824099</v>
      </c>
      <c r="E102" s="284">
        <v>0</v>
      </c>
      <c r="F102" s="284">
        <v>0</v>
      </c>
      <c r="G102" s="284">
        <v>0</v>
      </c>
      <c r="H102" s="284">
        <v>0</v>
      </c>
      <c r="I102" s="284">
        <v>0</v>
      </c>
      <c r="J102" s="284">
        <v>0</v>
      </c>
      <c r="K102" s="284">
        <v>0</v>
      </c>
      <c r="L102" s="284">
        <v>0</v>
      </c>
      <c r="M102" s="400">
        <v>0</v>
      </c>
      <c r="N102" s="400">
        <v>0</v>
      </c>
      <c r="O102" s="284">
        <v>0</v>
      </c>
      <c r="P102" s="284">
        <v>0</v>
      </c>
      <c r="Q102" s="284">
        <v>0</v>
      </c>
      <c r="R102" s="284">
        <v>0</v>
      </c>
      <c r="S102" s="284">
        <v>0</v>
      </c>
      <c r="T102" s="284">
        <v>0</v>
      </c>
      <c r="U102" s="284">
        <v>0</v>
      </c>
      <c r="V102" s="284">
        <v>0</v>
      </c>
      <c r="W102" s="400">
        <v>0</v>
      </c>
      <c r="X102" s="400">
        <v>0</v>
      </c>
      <c r="Y102" s="388"/>
      <c r="Z102" s="202"/>
      <c r="AA102" s="389"/>
      <c r="AB102" s="417"/>
      <c r="AC102" s="428"/>
    </row>
    <row r="103" spans="1:29" ht="31.5" x14ac:dyDescent="0.3">
      <c r="A103" s="410" t="s">
        <v>381</v>
      </c>
      <c r="B103" s="406" t="s">
        <v>190</v>
      </c>
      <c r="C103" s="12" t="s">
        <v>191</v>
      </c>
      <c r="D103" s="15">
        <f>VLOOKUP(C103,[4]Регл!$I$37:$AF$567,24,0)</f>
        <v>201.75244845104922</v>
      </c>
      <c r="E103" s="284">
        <v>0</v>
      </c>
      <c r="F103" s="284">
        <v>0</v>
      </c>
      <c r="G103" s="284">
        <v>0</v>
      </c>
      <c r="H103" s="284">
        <v>0</v>
      </c>
      <c r="I103" s="284">
        <v>0</v>
      </c>
      <c r="J103" s="284">
        <v>0</v>
      </c>
      <c r="K103" s="284">
        <v>0</v>
      </c>
      <c r="L103" s="284">
        <v>0</v>
      </c>
      <c r="M103" s="400">
        <v>0</v>
      </c>
      <c r="N103" s="400">
        <v>0</v>
      </c>
      <c r="O103" s="284">
        <v>0</v>
      </c>
      <c r="P103" s="284">
        <v>0</v>
      </c>
      <c r="Q103" s="284">
        <v>0</v>
      </c>
      <c r="R103" s="284">
        <v>0</v>
      </c>
      <c r="S103" s="284">
        <v>0</v>
      </c>
      <c r="T103" s="284">
        <v>0</v>
      </c>
      <c r="U103" s="284">
        <v>0</v>
      </c>
      <c r="V103" s="284">
        <v>0</v>
      </c>
      <c r="W103" s="400">
        <v>0</v>
      </c>
      <c r="X103" s="400">
        <v>0</v>
      </c>
      <c r="Y103" s="388"/>
      <c r="Z103" s="202"/>
      <c r="AA103" s="389"/>
      <c r="AB103" s="417"/>
      <c r="AC103" s="428"/>
    </row>
    <row r="104" spans="1:29" ht="31.5" x14ac:dyDescent="0.3">
      <c r="A104" s="410" t="s">
        <v>381</v>
      </c>
      <c r="B104" s="406" t="s">
        <v>192</v>
      </c>
      <c r="C104" s="12" t="s">
        <v>193</v>
      </c>
      <c r="D104" s="15">
        <f>VLOOKUP(C104,[4]Регл!$I$37:$AF$567,24,0)</f>
        <v>6.9983217151444066</v>
      </c>
      <c r="E104" s="284">
        <v>0</v>
      </c>
      <c r="F104" s="284">
        <v>0</v>
      </c>
      <c r="G104" s="284">
        <v>0</v>
      </c>
      <c r="H104" s="284">
        <v>0</v>
      </c>
      <c r="I104" s="284">
        <v>0</v>
      </c>
      <c r="J104" s="284">
        <v>0</v>
      </c>
      <c r="K104" s="284">
        <v>0</v>
      </c>
      <c r="L104" s="284">
        <v>0</v>
      </c>
      <c r="M104" s="400">
        <v>0</v>
      </c>
      <c r="N104" s="400">
        <v>0</v>
      </c>
      <c r="O104" s="284">
        <v>0</v>
      </c>
      <c r="P104" s="284">
        <v>0</v>
      </c>
      <c r="Q104" s="284">
        <v>0</v>
      </c>
      <c r="R104" s="284">
        <v>0</v>
      </c>
      <c r="S104" s="284">
        <v>0</v>
      </c>
      <c r="T104" s="284">
        <v>0</v>
      </c>
      <c r="U104" s="284">
        <v>0</v>
      </c>
      <c r="V104" s="284">
        <v>0</v>
      </c>
      <c r="W104" s="400">
        <v>0</v>
      </c>
      <c r="X104" s="400">
        <v>0</v>
      </c>
      <c r="Y104" s="388"/>
      <c r="Z104" s="202" t="s">
        <v>193</v>
      </c>
      <c r="AA104" s="389"/>
      <c r="AB104" s="417" t="s">
        <v>577</v>
      </c>
      <c r="AC104" s="428"/>
    </row>
    <row r="105" spans="1:29" ht="31.5" x14ac:dyDescent="0.3">
      <c r="A105" s="410" t="s">
        <v>381</v>
      </c>
      <c r="B105" s="406" t="s">
        <v>687</v>
      </c>
      <c r="C105" s="413" t="s">
        <v>578</v>
      </c>
      <c r="D105" s="15" t="str">
        <f>VLOOKUP(C105,[4]Регл!$I$37:$AF$567,24,0)</f>
        <v>нд</v>
      </c>
      <c r="E105" s="284">
        <v>0</v>
      </c>
      <c r="F105" s="284">
        <v>0</v>
      </c>
      <c r="G105" s="284">
        <v>0</v>
      </c>
      <c r="H105" s="284">
        <v>0</v>
      </c>
      <c r="I105" s="284">
        <v>0</v>
      </c>
      <c r="J105" s="284">
        <v>0</v>
      </c>
      <c r="K105" s="284">
        <v>0</v>
      </c>
      <c r="L105" s="284">
        <v>0</v>
      </c>
      <c r="M105" s="400">
        <v>0</v>
      </c>
      <c r="N105" s="400">
        <v>0</v>
      </c>
      <c r="O105" s="284">
        <v>0</v>
      </c>
      <c r="P105" s="284">
        <v>0</v>
      </c>
      <c r="Q105" s="284">
        <v>0</v>
      </c>
      <c r="R105" s="284">
        <v>0</v>
      </c>
      <c r="S105" s="284">
        <v>0</v>
      </c>
      <c r="T105" s="284">
        <v>0</v>
      </c>
      <c r="U105" s="284">
        <v>0</v>
      </c>
      <c r="V105" s="284">
        <v>0</v>
      </c>
      <c r="W105" s="400">
        <v>0</v>
      </c>
      <c r="X105" s="400">
        <v>0</v>
      </c>
      <c r="Y105" s="388"/>
      <c r="Z105" s="202"/>
      <c r="AA105" s="389"/>
      <c r="AB105" s="417"/>
      <c r="AC105" s="428"/>
    </row>
    <row r="106" spans="1:29" ht="31.5" x14ac:dyDescent="0.3">
      <c r="A106" s="410" t="s">
        <v>381</v>
      </c>
      <c r="B106" s="406" t="s">
        <v>688</v>
      </c>
      <c r="C106" s="12" t="s">
        <v>579</v>
      </c>
      <c r="D106" s="15">
        <f>VLOOKUP(C106,[4]Регл!$I$37:$AF$567,24,0)</f>
        <v>91.391915585271605</v>
      </c>
      <c r="E106" s="284">
        <v>0</v>
      </c>
      <c r="F106" s="284">
        <v>0</v>
      </c>
      <c r="G106" s="284">
        <v>0</v>
      </c>
      <c r="H106" s="284">
        <v>0</v>
      </c>
      <c r="I106" s="284">
        <v>0</v>
      </c>
      <c r="J106" s="284">
        <v>0</v>
      </c>
      <c r="K106" s="284">
        <v>0</v>
      </c>
      <c r="L106" s="284">
        <v>0</v>
      </c>
      <c r="M106" s="400">
        <v>0</v>
      </c>
      <c r="N106" s="400">
        <v>0</v>
      </c>
      <c r="O106" s="284">
        <v>0</v>
      </c>
      <c r="P106" s="284">
        <v>0</v>
      </c>
      <c r="Q106" s="284">
        <v>0</v>
      </c>
      <c r="R106" s="284">
        <v>0</v>
      </c>
      <c r="S106" s="284">
        <v>0</v>
      </c>
      <c r="T106" s="284">
        <v>0</v>
      </c>
      <c r="U106" s="284">
        <v>0</v>
      </c>
      <c r="V106" s="284">
        <v>0</v>
      </c>
      <c r="W106" s="400">
        <v>0</v>
      </c>
      <c r="X106" s="400">
        <v>0</v>
      </c>
      <c r="Y106" s="388"/>
      <c r="Z106" s="202"/>
      <c r="AA106" s="389"/>
      <c r="AB106" s="417"/>
      <c r="AC106" s="428"/>
    </row>
    <row r="107" spans="1:29" ht="78.75" x14ac:dyDescent="0.3">
      <c r="A107" s="410" t="s">
        <v>381</v>
      </c>
      <c r="B107" s="406" t="s">
        <v>194</v>
      </c>
      <c r="C107" s="12" t="s">
        <v>195</v>
      </c>
      <c r="D107" s="15">
        <f>VLOOKUP(C107,[4]Регл!$I$37:$AF$567,24,0)</f>
        <v>23.967230861128854</v>
      </c>
      <c r="E107" s="284">
        <v>10.0740628</v>
      </c>
      <c r="F107" s="284">
        <v>0</v>
      </c>
      <c r="G107" s="284">
        <v>0</v>
      </c>
      <c r="H107" s="284">
        <v>0</v>
      </c>
      <c r="I107" s="284">
        <v>0</v>
      </c>
      <c r="J107" s="284">
        <v>0</v>
      </c>
      <c r="K107" s="284">
        <v>0</v>
      </c>
      <c r="L107" s="284">
        <v>0</v>
      </c>
      <c r="M107" s="400">
        <v>0</v>
      </c>
      <c r="N107" s="400">
        <v>5</v>
      </c>
      <c r="O107" s="284">
        <v>10.0740628</v>
      </c>
      <c r="P107" s="284">
        <v>0</v>
      </c>
      <c r="Q107" s="284">
        <v>0</v>
      </c>
      <c r="R107" s="284">
        <v>0</v>
      </c>
      <c r="S107" s="284">
        <v>0</v>
      </c>
      <c r="T107" s="284">
        <v>0</v>
      </c>
      <c r="U107" s="284">
        <v>0</v>
      </c>
      <c r="V107" s="284">
        <v>0</v>
      </c>
      <c r="W107" s="400">
        <v>0</v>
      </c>
      <c r="X107" s="400">
        <v>5</v>
      </c>
      <c r="Y107" s="388">
        <v>45716</v>
      </c>
      <c r="Z107" s="202" t="s">
        <v>195</v>
      </c>
      <c r="AA107" s="389"/>
      <c r="AB107" s="417" t="s">
        <v>581</v>
      </c>
      <c r="AC107" s="428"/>
    </row>
    <row r="108" spans="1:29" ht="63" x14ac:dyDescent="0.3">
      <c r="A108" s="410" t="s">
        <v>381</v>
      </c>
      <c r="B108" s="406" t="s">
        <v>196</v>
      </c>
      <c r="C108" s="12" t="s">
        <v>197</v>
      </c>
      <c r="D108" s="15">
        <f>VLOOKUP(C108,[4]Регл!$I$37:$AF$567,24,0)</f>
        <v>22.403173184461945</v>
      </c>
      <c r="E108" s="284">
        <v>0</v>
      </c>
      <c r="F108" s="284">
        <v>0</v>
      </c>
      <c r="G108" s="284">
        <v>0</v>
      </c>
      <c r="H108" s="284">
        <v>0</v>
      </c>
      <c r="I108" s="284">
        <v>0</v>
      </c>
      <c r="J108" s="284">
        <v>0</v>
      </c>
      <c r="K108" s="284">
        <v>0</v>
      </c>
      <c r="L108" s="284">
        <v>0</v>
      </c>
      <c r="M108" s="400">
        <v>0</v>
      </c>
      <c r="N108" s="400">
        <v>0</v>
      </c>
      <c r="O108" s="284">
        <v>0</v>
      </c>
      <c r="P108" s="284">
        <v>0</v>
      </c>
      <c r="Q108" s="284">
        <v>0</v>
      </c>
      <c r="R108" s="284">
        <v>0</v>
      </c>
      <c r="S108" s="284">
        <v>0</v>
      </c>
      <c r="T108" s="284">
        <v>0</v>
      </c>
      <c r="U108" s="284">
        <v>0</v>
      </c>
      <c r="V108" s="284">
        <v>0</v>
      </c>
      <c r="W108" s="400">
        <v>0</v>
      </c>
      <c r="X108" s="400">
        <v>0</v>
      </c>
      <c r="Y108" s="388"/>
      <c r="Z108" s="202"/>
      <c r="AA108" s="389"/>
      <c r="AB108" s="417"/>
      <c r="AC108" s="428"/>
    </row>
    <row r="109" spans="1:29" ht="63" x14ac:dyDescent="0.3">
      <c r="A109" s="410" t="s">
        <v>381</v>
      </c>
      <c r="B109" s="406" t="s">
        <v>198</v>
      </c>
      <c r="C109" s="12" t="s">
        <v>199</v>
      </c>
      <c r="D109" s="15">
        <f>VLOOKUP(C109,[4]Регл!$I$37:$AF$567,24,0)</f>
        <v>22.310997541870783</v>
      </c>
      <c r="E109" s="284">
        <v>0</v>
      </c>
      <c r="F109" s="284">
        <v>0</v>
      </c>
      <c r="G109" s="284">
        <v>0</v>
      </c>
      <c r="H109" s="284">
        <v>0</v>
      </c>
      <c r="I109" s="284">
        <v>0</v>
      </c>
      <c r="J109" s="284">
        <v>0</v>
      </c>
      <c r="K109" s="284">
        <v>0</v>
      </c>
      <c r="L109" s="284">
        <v>0</v>
      </c>
      <c r="M109" s="400">
        <v>0</v>
      </c>
      <c r="N109" s="400">
        <v>0</v>
      </c>
      <c r="O109" s="284">
        <v>0</v>
      </c>
      <c r="P109" s="284">
        <v>0</v>
      </c>
      <c r="Q109" s="284">
        <v>0</v>
      </c>
      <c r="R109" s="284">
        <v>0</v>
      </c>
      <c r="S109" s="284">
        <v>0</v>
      </c>
      <c r="T109" s="284">
        <v>0</v>
      </c>
      <c r="U109" s="284">
        <v>0</v>
      </c>
      <c r="V109" s="284">
        <v>0</v>
      </c>
      <c r="W109" s="400">
        <v>0</v>
      </c>
      <c r="X109" s="400">
        <v>0</v>
      </c>
      <c r="Y109" s="388"/>
      <c r="Z109" s="202"/>
      <c r="AA109" s="389"/>
      <c r="AB109" s="417"/>
      <c r="AC109" s="428"/>
    </row>
    <row r="110" spans="1:29" ht="78.75" x14ac:dyDescent="0.3">
      <c r="A110" s="410" t="s">
        <v>381</v>
      </c>
      <c r="B110" s="406" t="s">
        <v>200</v>
      </c>
      <c r="C110" s="12" t="s">
        <v>201</v>
      </c>
      <c r="D110" s="15">
        <f>VLOOKUP(C110,[4]Регл!$I$37:$AF$567,24,0)</f>
        <v>176.72561253556921</v>
      </c>
      <c r="E110" s="284">
        <v>0</v>
      </c>
      <c r="F110" s="284">
        <v>0</v>
      </c>
      <c r="G110" s="284">
        <v>0</v>
      </c>
      <c r="H110" s="284">
        <v>0</v>
      </c>
      <c r="I110" s="284">
        <v>0</v>
      </c>
      <c r="J110" s="284">
        <v>0</v>
      </c>
      <c r="K110" s="284">
        <v>0</v>
      </c>
      <c r="L110" s="284">
        <v>0</v>
      </c>
      <c r="M110" s="400">
        <v>0</v>
      </c>
      <c r="N110" s="400">
        <v>0</v>
      </c>
      <c r="O110" s="284">
        <v>0</v>
      </c>
      <c r="P110" s="284">
        <v>0</v>
      </c>
      <c r="Q110" s="284">
        <v>0</v>
      </c>
      <c r="R110" s="284">
        <v>0</v>
      </c>
      <c r="S110" s="284">
        <v>0</v>
      </c>
      <c r="T110" s="284">
        <v>0</v>
      </c>
      <c r="U110" s="284">
        <v>0</v>
      </c>
      <c r="V110" s="284">
        <v>0</v>
      </c>
      <c r="W110" s="400">
        <v>0</v>
      </c>
      <c r="X110" s="400">
        <v>0</v>
      </c>
      <c r="Y110" s="388"/>
      <c r="Z110" s="202" t="s">
        <v>201</v>
      </c>
      <c r="AA110" s="389"/>
      <c r="AB110" s="417" t="s">
        <v>583</v>
      </c>
      <c r="AC110" s="428"/>
    </row>
    <row r="111" spans="1:29" ht="31.5" x14ac:dyDescent="0.3">
      <c r="A111" s="410" t="s">
        <v>381</v>
      </c>
      <c r="B111" s="406" t="s">
        <v>689</v>
      </c>
      <c r="C111" s="12" t="s">
        <v>584</v>
      </c>
      <c r="D111" s="15">
        <f>VLOOKUP(C111,[4]Регл!$I$37:$AF$567,24,0)</f>
        <v>96.02151545663618</v>
      </c>
      <c r="E111" s="284">
        <v>0</v>
      </c>
      <c r="F111" s="284">
        <v>0</v>
      </c>
      <c r="G111" s="284">
        <v>0</v>
      </c>
      <c r="H111" s="284">
        <v>0</v>
      </c>
      <c r="I111" s="284">
        <v>0</v>
      </c>
      <c r="J111" s="284">
        <v>0</v>
      </c>
      <c r="K111" s="284">
        <v>0</v>
      </c>
      <c r="L111" s="284">
        <v>0</v>
      </c>
      <c r="M111" s="400">
        <v>0</v>
      </c>
      <c r="N111" s="400">
        <v>0</v>
      </c>
      <c r="O111" s="284">
        <v>0</v>
      </c>
      <c r="P111" s="284">
        <v>0</v>
      </c>
      <c r="Q111" s="284">
        <v>0</v>
      </c>
      <c r="R111" s="284">
        <v>0</v>
      </c>
      <c r="S111" s="284">
        <v>0</v>
      </c>
      <c r="T111" s="284">
        <v>0</v>
      </c>
      <c r="U111" s="284">
        <v>0</v>
      </c>
      <c r="V111" s="284">
        <v>0</v>
      </c>
      <c r="W111" s="400">
        <v>0</v>
      </c>
      <c r="X111" s="400">
        <v>0</v>
      </c>
      <c r="Y111" s="388"/>
      <c r="Z111" s="202"/>
      <c r="AA111" s="389"/>
      <c r="AB111" s="417"/>
      <c r="AC111" s="428"/>
    </row>
    <row r="112" spans="1:29" ht="31.5" x14ac:dyDescent="0.25">
      <c r="A112" s="416" t="s">
        <v>382</v>
      </c>
      <c r="B112" s="406" t="s">
        <v>203</v>
      </c>
      <c r="C112" s="12" t="s">
        <v>66</v>
      </c>
      <c r="D112" s="13">
        <f>D113+D165</f>
        <v>2686.1161246424317</v>
      </c>
      <c r="E112" s="13">
        <v>40.238739850000002</v>
      </c>
      <c r="F112" s="13">
        <v>0</v>
      </c>
      <c r="G112" s="13">
        <v>0</v>
      </c>
      <c r="H112" s="13">
        <f>H113</f>
        <v>0.18900000000000003</v>
      </c>
      <c r="I112" s="13">
        <f t="shared" ref="I112" si="43">I113</f>
        <v>0</v>
      </c>
      <c r="J112" s="13">
        <f t="shared" ref="J112" si="44">J113</f>
        <v>3.8209999999999997</v>
      </c>
      <c r="K112" s="13">
        <v>0</v>
      </c>
      <c r="L112" s="13">
        <v>0</v>
      </c>
      <c r="M112" s="14">
        <v>0</v>
      </c>
      <c r="N112" s="14">
        <v>3</v>
      </c>
      <c r="O112" s="13">
        <v>40.238739850000002</v>
      </c>
      <c r="P112" s="13">
        <v>0</v>
      </c>
      <c r="Q112" s="13">
        <v>0</v>
      </c>
      <c r="R112" s="13">
        <f>R113</f>
        <v>0.18900000000000003</v>
      </c>
      <c r="S112" s="13">
        <f t="shared" ref="S112:T112" si="45">S113</f>
        <v>0</v>
      </c>
      <c r="T112" s="13">
        <f t="shared" si="45"/>
        <v>3.8209999999999997</v>
      </c>
      <c r="U112" s="13">
        <v>0</v>
      </c>
      <c r="V112" s="13">
        <v>0</v>
      </c>
      <c r="W112" s="14">
        <v>0</v>
      </c>
      <c r="X112" s="14">
        <v>3</v>
      </c>
      <c r="Y112" s="388"/>
      <c r="Z112" s="202">
        <v>1</v>
      </c>
      <c r="AA112" s="391" t="s">
        <v>66</v>
      </c>
      <c r="AB112" s="417"/>
      <c r="AC112" s="428"/>
    </row>
    <row r="113" spans="1:29" x14ac:dyDescent="0.25">
      <c r="A113" s="416" t="s">
        <v>383</v>
      </c>
      <c r="B113" s="406" t="s">
        <v>204</v>
      </c>
      <c r="C113" s="12" t="s">
        <v>66</v>
      </c>
      <c r="D113" s="13">
        <f>SUM(D114:D164)</f>
        <v>2639.8451613202569</v>
      </c>
      <c r="E113" s="13">
        <v>40.238739850000002</v>
      </c>
      <c r="F113" s="13">
        <v>0</v>
      </c>
      <c r="G113" s="13">
        <v>0</v>
      </c>
      <c r="H113" s="13">
        <f>SUM(H114:H164)</f>
        <v>0.18900000000000003</v>
      </c>
      <c r="I113" s="13">
        <f t="shared" ref="I113" si="46">SUM(I114:I164)</f>
        <v>0</v>
      </c>
      <c r="J113" s="13">
        <f t="shared" ref="J113" si="47">SUM(J114:J164)</f>
        <v>3.8209999999999997</v>
      </c>
      <c r="K113" s="13">
        <v>0</v>
      </c>
      <c r="L113" s="13">
        <v>0</v>
      </c>
      <c r="M113" s="14">
        <v>0</v>
      </c>
      <c r="N113" s="14">
        <v>3</v>
      </c>
      <c r="O113" s="13">
        <v>40.238739850000002</v>
      </c>
      <c r="P113" s="13">
        <v>0</v>
      </c>
      <c r="Q113" s="13">
        <v>0</v>
      </c>
      <c r="R113" s="13">
        <f>SUM(R114:R164)</f>
        <v>0.18900000000000003</v>
      </c>
      <c r="S113" s="13">
        <f t="shared" ref="S113:T113" si="48">SUM(S114:S164)</f>
        <v>0</v>
      </c>
      <c r="T113" s="13">
        <f t="shared" si="48"/>
        <v>3.8209999999999997</v>
      </c>
      <c r="U113" s="13">
        <v>0</v>
      </c>
      <c r="V113" s="13">
        <v>0</v>
      </c>
      <c r="W113" s="14">
        <v>0</v>
      </c>
      <c r="X113" s="14">
        <v>3</v>
      </c>
      <c r="Y113" s="388"/>
      <c r="Z113" s="202">
        <v>1</v>
      </c>
      <c r="AA113" s="391" t="s">
        <v>66</v>
      </c>
      <c r="AB113" s="417"/>
      <c r="AC113" s="428"/>
    </row>
    <row r="114" spans="1:29" s="111" customFormat="1" ht="63" x14ac:dyDescent="0.3">
      <c r="A114" s="410" t="s">
        <v>383</v>
      </c>
      <c r="B114" s="406" t="s">
        <v>690</v>
      </c>
      <c r="C114" s="12" t="s">
        <v>585</v>
      </c>
      <c r="D114" s="15">
        <f>VLOOKUP(C114,[4]Регл!$I$37:$AF$567,24,0)</f>
        <v>1515.8886091909176</v>
      </c>
      <c r="E114" s="284">
        <v>0</v>
      </c>
      <c r="F114" s="284">
        <v>0</v>
      </c>
      <c r="G114" s="284">
        <v>0</v>
      </c>
      <c r="H114" s="284">
        <v>0</v>
      </c>
      <c r="I114" s="284">
        <v>0</v>
      </c>
      <c r="J114" s="284">
        <v>0</v>
      </c>
      <c r="K114" s="284">
        <v>0</v>
      </c>
      <c r="L114" s="284">
        <v>0</v>
      </c>
      <c r="M114" s="400">
        <v>0</v>
      </c>
      <c r="N114" s="400">
        <v>0</v>
      </c>
      <c r="O114" s="284">
        <v>0</v>
      </c>
      <c r="P114" s="284">
        <v>0</v>
      </c>
      <c r="Q114" s="284">
        <v>0</v>
      </c>
      <c r="R114" s="284">
        <v>0</v>
      </c>
      <c r="S114" s="284">
        <v>0</v>
      </c>
      <c r="T114" s="284">
        <v>0</v>
      </c>
      <c r="U114" s="284">
        <v>0</v>
      </c>
      <c r="V114" s="284">
        <v>0</v>
      </c>
      <c r="W114" s="400">
        <v>0</v>
      </c>
      <c r="X114" s="400">
        <v>0</v>
      </c>
      <c r="Y114" s="388"/>
      <c r="Z114" s="202"/>
      <c r="AA114" s="389"/>
      <c r="AB114" s="417"/>
      <c r="AC114" s="429"/>
    </row>
    <row r="115" spans="1:29" ht="78.75" x14ac:dyDescent="0.3">
      <c r="A115" s="410" t="s">
        <v>383</v>
      </c>
      <c r="B115" s="406" t="s">
        <v>205</v>
      </c>
      <c r="C115" s="12" t="s">
        <v>206</v>
      </c>
      <c r="D115" s="15">
        <f>VLOOKUP(C115,[4]Регл!$I$37:$AF$567,24,0)</f>
        <v>33.927644125051025</v>
      </c>
      <c r="E115" s="284">
        <v>0</v>
      </c>
      <c r="F115" s="284">
        <v>0</v>
      </c>
      <c r="G115" s="284">
        <v>0</v>
      </c>
      <c r="H115" s="284">
        <v>0</v>
      </c>
      <c r="I115" s="284">
        <v>0</v>
      </c>
      <c r="J115" s="284">
        <v>0</v>
      </c>
      <c r="K115" s="284">
        <v>0</v>
      </c>
      <c r="L115" s="284">
        <v>0</v>
      </c>
      <c r="M115" s="400">
        <v>0</v>
      </c>
      <c r="N115" s="400">
        <v>0</v>
      </c>
      <c r="O115" s="284">
        <v>0</v>
      </c>
      <c r="P115" s="284">
        <v>0</v>
      </c>
      <c r="Q115" s="284">
        <v>0</v>
      </c>
      <c r="R115" s="284">
        <v>0</v>
      </c>
      <c r="S115" s="284">
        <v>0</v>
      </c>
      <c r="T115" s="284">
        <v>0</v>
      </c>
      <c r="U115" s="284">
        <v>0</v>
      </c>
      <c r="V115" s="284">
        <v>0</v>
      </c>
      <c r="W115" s="400">
        <v>0</v>
      </c>
      <c r="X115" s="400">
        <v>0</v>
      </c>
      <c r="Y115" s="388"/>
      <c r="Z115" s="202"/>
      <c r="AA115" s="389"/>
      <c r="AB115" s="417"/>
      <c r="AC115" s="428"/>
    </row>
    <row r="116" spans="1:29" ht="18.75" x14ac:dyDescent="0.3">
      <c r="A116" s="410" t="s">
        <v>383</v>
      </c>
      <c r="B116" s="406" t="s">
        <v>691</v>
      </c>
      <c r="C116" s="12" t="s">
        <v>586</v>
      </c>
      <c r="D116" s="15">
        <f>VLOOKUP(C116,[4]Регл!$I$37:$AF$567,24,0)</f>
        <v>26.909994109727041</v>
      </c>
      <c r="E116" s="284">
        <v>0</v>
      </c>
      <c r="F116" s="284">
        <v>0</v>
      </c>
      <c r="G116" s="284">
        <v>0</v>
      </c>
      <c r="H116" s="284">
        <v>0</v>
      </c>
      <c r="I116" s="284">
        <v>0</v>
      </c>
      <c r="J116" s="284">
        <v>0</v>
      </c>
      <c r="K116" s="284">
        <v>0</v>
      </c>
      <c r="L116" s="284">
        <v>0</v>
      </c>
      <c r="M116" s="400">
        <v>0</v>
      </c>
      <c r="N116" s="400">
        <v>0</v>
      </c>
      <c r="O116" s="284">
        <v>0</v>
      </c>
      <c r="P116" s="284">
        <v>0</v>
      </c>
      <c r="Q116" s="284">
        <v>0</v>
      </c>
      <c r="R116" s="284">
        <v>0</v>
      </c>
      <c r="S116" s="284">
        <v>0</v>
      </c>
      <c r="T116" s="284">
        <v>0</v>
      </c>
      <c r="U116" s="284">
        <v>0</v>
      </c>
      <c r="V116" s="284">
        <v>0</v>
      </c>
      <c r="W116" s="400">
        <v>0</v>
      </c>
      <c r="X116" s="400">
        <v>0</v>
      </c>
      <c r="Y116" s="388"/>
      <c r="Z116" s="202"/>
      <c r="AA116" s="389"/>
      <c r="AB116" s="417"/>
      <c r="AC116" s="428"/>
    </row>
    <row r="117" spans="1:29" ht="110.25" x14ac:dyDescent="0.3">
      <c r="A117" s="410" t="s">
        <v>383</v>
      </c>
      <c r="B117" s="406" t="s">
        <v>207</v>
      </c>
      <c r="C117" s="12" t="s">
        <v>208</v>
      </c>
      <c r="D117" s="15">
        <f>VLOOKUP(C117,[4]Регл!$I$37:$AF$567,24,0)</f>
        <v>5.976821130185372</v>
      </c>
      <c r="E117" s="284">
        <v>0</v>
      </c>
      <c r="F117" s="284">
        <v>0</v>
      </c>
      <c r="G117" s="284">
        <v>0</v>
      </c>
      <c r="H117" s="284">
        <v>0</v>
      </c>
      <c r="I117" s="284">
        <v>0</v>
      </c>
      <c r="J117" s="284">
        <v>0</v>
      </c>
      <c r="K117" s="284">
        <v>0</v>
      </c>
      <c r="L117" s="284">
        <v>0</v>
      </c>
      <c r="M117" s="400">
        <v>0</v>
      </c>
      <c r="N117" s="400">
        <v>0</v>
      </c>
      <c r="O117" s="284">
        <v>0</v>
      </c>
      <c r="P117" s="284">
        <v>0</v>
      </c>
      <c r="Q117" s="284">
        <v>0</v>
      </c>
      <c r="R117" s="284">
        <v>0</v>
      </c>
      <c r="S117" s="284">
        <v>0</v>
      </c>
      <c r="T117" s="284">
        <v>0</v>
      </c>
      <c r="U117" s="284">
        <v>0</v>
      </c>
      <c r="V117" s="284">
        <v>0</v>
      </c>
      <c r="W117" s="400">
        <v>0</v>
      </c>
      <c r="X117" s="400">
        <v>0</v>
      </c>
      <c r="Y117" s="388"/>
      <c r="Z117" s="202"/>
      <c r="AA117" s="389"/>
      <c r="AB117" s="417"/>
      <c r="AC117" s="428"/>
    </row>
    <row r="118" spans="1:29" ht="47.25" x14ac:dyDescent="0.3">
      <c r="A118" s="410" t="s">
        <v>383</v>
      </c>
      <c r="B118" s="406" t="s">
        <v>209</v>
      </c>
      <c r="C118" s="12" t="s">
        <v>210</v>
      </c>
      <c r="D118" s="15">
        <f>VLOOKUP(C118,[4]Регл!$I$37:$AF$567,24,0)</f>
        <v>7.9511584583429205</v>
      </c>
      <c r="E118" s="284">
        <v>0</v>
      </c>
      <c r="F118" s="284">
        <v>0</v>
      </c>
      <c r="G118" s="284">
        <v>0</v>
      </c>
      <c r="H118" s="284">
        <v>0</v>
      </c>
      <c r="I118" s="284">
        <v>0</v>
      </c>
      <c r="J118" s="284">
        <v>0</v>
      </c>
      <c r="K118" s="284">
        <v>0</v>
      </c>
      <c r="L118" s="284">
        <v>0</v>
      </c>
      <c r="M118" s="400">
        <v>0</v>
      </c>
      <c r="N118" s="400">
        <v>0</v>
      </c>
      <c r="O118" s="284">
        <v>0</v>
      </c>
      <c r="P118" s="284">
        <v>0</v>
      </c>
      <c r="Q118" s="284">
        <v>0</v>
      </c>
      <c r="R118" s="284">
        <v>0</v>
      </c>
      <c r="S118" s="284">
        <v>0</v>
      </c>
      <c r="T118" s="284">
        <v>0</v>
      </c>
      <c r="U118" s="284">
        <v>0</v>
      </c>
      <c r="V118" s="284">
        <v>0</v>
      </c>
      <c r="W118" s="400">
        <v>0</v>
      </c>
      <c r="X118" s="400">
        <v>0</v>
      </c>
      <c r="Y118" s="388"/>
      <c r="Z118" s="202"/>
      <c r="AA118" s="389"/>
      <c r="AB118" s="417"/>
      <c r="AC118" s="428"/>
    </row>
    <row r="119" spans="1:29" ht="63" x14ac:dyDescent="0.3">
      <c r="A119" s="410" t="s">
        <v>383</v>
      </c>
      <c r="B119" s="406" t="s">
        <v>692</v>
      </c>
      <c r="C119" s="12" t="s">
        <v>587</v>
      </c>
      <c r="D119" s="15">
        <f>VLOOKUP(C119,[4]Регл!$I$37:$AF$567,24,0)</f>
        <v>104.88168219030976</v>
      </c>
      <c r="E119" s="284">
        <v>0</v>
      </c>
      <c r="F119" s="284">
        <v>0</v>
      </c>
      <c r="G119" s="284">
        <v>0</v>
      </c>
      <c r="H119" s="284">
        <v>0</v>
      </c>
      <c r="I119" s="284">
        <v>0</v>
      </c>
      <c r="J119" s="284">
        <v>0</v>
      </c>
      <c r="K119" s="284">
        <v>0</v>
      </c>
      <c r="L119" s="284">
        <v>0</v>
      </c>
      <c r="M119" s="400">
        <v>0</v>
      </c>
      <c r="N119" s="400">
        <v>0</v>
      </c>
      <c r="O119" s="284">
        <v>0</v>
      </c>
      <c r="P119" s="284">
        <v>0</v>
      </c>
      <c r="Q119" s="284">
        <v>0</v>
      </c>
      <c r="R119" s="284">
        <v>0</v>
      </c>
      <c r="S119" s="284">
        <v>0</v>
      </c>
      <c r="T119" s="284">
        <v>0</v>
      </c>
      <c r="U119" s="284">
        <v>0</v>
      </c>
      <c r="V119" s="284">
        <v>0</v>
      </c>
      <c r="W119" s="400">
        <v>0</v>
      </c>
      <c r="X119" s="400">
        <v>0</v>
      </c>
      <c r="Y119" s="388"/>
      <c r="Z119" s="202"/>
      <c r="AA119" s="389"/>
      <c r="AB119" s="417"/>
      <c r="AC119" s="428"/>
    </row>
    <row r="120" spans="1:29" ht="173.25" x14ac:dyDescent="0.3">
      <c r="A120" s="410" t="s">
        <v>383</v>
      </c>
      <c r="B120" s="406" t="s">
        <v>211</v>
      </c>
      <c r="C120" s="12" t="s">
        <v>212</v>
      </c>
      <c r="D120" s="15">
        <f>VLOOKUP(C120,[4]Регл!$I$37:$AF$567,24,0)</f>
        <v>50.976111148283088</v>
      </c>
      <c r="E120" s="284">
        <v>0</v>
      </c>
      <c r="F120" s="284">
        <v>0</v>
      </c>
      <c r="G120" s="284">
        <v>0</v>
      </c>
      <c r="H120" s="284">
        <v>0</v>
      </c>
      <c r="I120" s="284">
        <v>0</v>
      </c>
      <c r="J120" s="284">
        <v>0</v>
      </c>
      <c r="K120" s="284">
        <v>0</v>
      </c>
      <c r="L120" s="284">
        <v>0</v>
      </c>
      <c r="M120" s="400">
        <v>0</v>
      </c>
      <c r="N120" s="400">
        <v>0</v>
      </c>
      <c r="O120" s="284">
        <v>0</v>
      </c>
      <c r="P120" s="284">
        <v>0</v>
      </c>
      <c r="Q120" s="284">
        <v>0</v>
      </c>
      <c r="R120" s="284">
        <v>0</v>
      </c>
      <c r="S120" s="284">
        <v>0</v>
      </c>
      <c r="T120" s="284">
        <v>0</v>
      </c>
      <c r="U120" s="284">
        <v>0</v>
      </c>
      <c r="V120" s="284">
        <v>0</v>
      </c>
      <c r="W120" s="400">
        <v>0</v>
      </c>
      <c r="X120" s="400">
        <v>0</v>
      </c>
      <c r="Y120" s="388"/>
      <c r="Z120" s="202"/>
      <c r="AA120" s="389"/>
      <c r="AB120" s="417"/>
      <c r="AC120" s="428"/>
    </row>
    <row r="121" spans="1:29" ht="63" x14ac:dyDescent="0.3">
      <c r="A121" s="410" t="s">
        <v>383</v>
      </c>
      <c r="B121" s="406" t="s">
        <v>213</v>
      </c>
      <c r="C121" s="12" t="s">
        <v>214</v>
      </c>
      <c r="D121" s="15">
        <f>VLOOKUP(C121,[4]Регл!$I$37:$AF$567,24,0)</f>
        <v>27.372989981986116</v>
      </c>
      <c r="E121" s="284">
        <v>0</v>
      </c>
      <c r="F121" s="284">
        <v>0</v>
      </c>
      <c r="G121" s="284">
        <v>0</v>
      </c>
      <c r="H121" s="284">
        <v>0</v>
      </c>
      <c r="I121" s="284">
        <v>0</v>
      </c>
      <c r="J121" s="284">
        <v>0</v>
      </c>
      <c r="K121" s="284">
        <v>0</v>
      </c>
      <c r="L121" s="284">
        <v>0</v>
      </c>
      <c r="M121" s="400">
        <v>0</v>
      </c>
      <c r="N121" s="400">
        <v>0</v>
      </c>
      <c r="O121" s="284">
        <v>0</v>
      </c>
      <c r="P121" s="284">
        <v>0</v>
      </c>
      <c r="Q121" s="284">
        <v>0</v>
      </c>
      <c r="R121" s="284">
        <v>0</v>
      </c>
      <c r="S121" s="284">
        <v>0</v>
      </c>
      <c r="T121" s="284">
        <v>0</v>
      </c>
      <c r="U121" s="284">
        <v>0</v>
      </c>
      <c r="V121" s="284">
        <v>0</v>
      </c>
      <c r="W121" s="400">
        <v>0</v>
      </c>
      <c r="X121" s="400">
        <v>0</v>
      </c>
      <c r="Y121" s="388"/>
      <c r="Z121" s="202"/>
      <c r="AA121" s="389"/>
      <c r="AB121" s="417"/>
      <c r="AC121" s="428"/>
    </row>
    <row r="122" spans="1:29" ht="63" x14ac:dyDescent="0.3">
      <c r="A122" s="410" t="s">
        <v>383</v>
      </c>
      <c r="B122" s="406" t="s">
        <v>215</v>
      </c>
      <c r="C122" s="12" t="s">
        <v>216</v>
      </c>
      <c r="D122" s="15">
        <f>VLOOKUP(C122,[4]Регл!$I$37:$AF$567,24,0)</f>
        <v>10.390344478613532</v>
      </c>
      <c r="E122" s="284">
        <v>0</v>
      </c>
      <c r="F122" s="284">
        <v>0</v>
      </c>
      <c r="G122" s="284">
        <v>0</v>
      </c>
      <c r="H122" s="284">
        <v>0</v>
      </c>
      <c r="I122" s="284">
        <v>0</v>
      </c>
      <c r="J122" s="284">
        <v>0</v>
      </c>
      <c r="K122" s="284">
        <v>0</v>
      </c>
      <c r="L122" s="284">
        <v>0</v>
      </c>
      <c r="M122" s="400">
        <v>0</v>
      </c>
      <c r="N122" s="400">
        <v>0</v>
      </c>
      <c r="O122" s="284">
        <v>0</v>
      </c>
      <c r="P122" s="284">
        <v>0</v>
      </c>
      <c r="Q122" s="284">
        <v>0</v>
      </c>
      <c r="R122" s="284">
        <v>0</v>
      </c>
      <c r="S122" s="284">
        <v>0</v>
      </c>
      <c r="T122" s="284">
        <v>0</v>
      </c>
      <c r="U122" s="284">
        <v>0</v>
      </c>
      <c r="V122" s="284">
        <v>0</v>
      </c>
      <c r="W122" s="400">
        <v>0</v>
      </c>
      <c r="X122" s="400">
        <v>0</v>
      </c>
      <c r="Y122" s="388"/>
      <c r="Z122" s="202"/>
      <c r="AA122" s="389"/>
      <c r="AB122" s="417"/>
      <c r="AC122" s="428"/>
    </row>
    <row r="123" spans="1:29" ht="47.25" x14ac:dyDescent="0.3">
      <c r="A123" s="410" t="s">
        <v>383</v>
      </c>
      <c r="B123" s="406" t="s">
        <v>217</v>
      </c>
      <c r="C123" s="12" t="s">
        <v>218</v>
      </c>
      <c r="D123" s="15">
        <f>VLOOKUP(C123,[4]Регл!$I$37:$AF$567,24,0)</f>
        <v>7.7353921059310142</v>
      </c>
      <c r="E123" s="284">
        <v>0</v>
      </c>
      <c r="F123" s="284">
        <v>0</v>
      </c>
      <c r="G123" s="284">
        <v>0</v>
      </c>
      <c r="H123" s="284">
        <v>0</v>
      </c>
      <c r="I123" s="284">
        <v>0</v>
      </c>
      <c r="J123" s="284">
        <v>0</v>
      </c>
      <c r="K123" s="284">
        <v>0</v>
      </c>
      <c r="L123" s="284">
        <v>0</v>
      </c>
      <c r="M123" s="400">
        <v>0</v>
      </c>
      <c r="N123" s="400">
        <v>0</v>
      </c>
      <c r="O123" s="284">
        <v>0</v>
      </c>
      <c r="P123" s="284">
        <v>0</v>
      </c>
      <c r="Q123" s="284">
        <v>0</v>
      </c>
      <c r="R123" s="284">
        <v>0</v>
      </c>
      <c r="S123" s="284">
        <v>0</v>
      </c>
      <c r="T123" s="284">
        <v>0</v>
      </c>
      <c r="U123" s="284">
        <v>0</v>
      </c>
      <c r="V123" s="284">
        <v>0</v>
      </c>
      <c r="W123" s="400">
        <v>0</v>
      </c>
      <c r="X123" s="400">
        <v>0</v>
      </c>
      <c r="Y123" s="388"/>
      <c r="Z123" s="202"/>
      <c r="AA123" s="389"/>
      <c r="AB123" s="417"/>
      <c r="AC123" s="428"/>
    </row>
    <row r="124" spans="1:29" ht="63" x14ac:dyDescent="0.3">
      <c r="A124" s="410" t="s">
        <v>383</v>
      </c>
      <c r="B124" s="406" t="s">
        <v>219</v>
      </c>
      <c r="C124" s="12" t="s">
        <v>220</v>
      </c>
      <c r="D124" s="15">
        <f>VLOOKUP(C124,[4]Регл!$I$37:$AF$567,24,0)</f>
        <v>90.685587864175204</v>
      </c>
      <c r="E124" s="284">
        <v>0</v>
      </c>
      <c r="F124" s="284">
        <v>0</v>
      </c>
      <c r="G124" s="284">
        <v>0</v>
      </c>
      <c r="H124" s="284">
        <v>0</v>
      </c>
      <c r="I124" s="284">
        <v>0</v>
      </c>
      <c r="J124" s="284">
        <v>0</v>
      </c>
      <c r="K124" s="284">
        <v>0</v>
      </c>
      <c r="L124" s="284">
        <v>0</v>
      </c>
      <c r="M124" s="400">
        <v>0</v>
      </c>
      <c r="N124" s="400">
        <v>0</v>
      </c>
      <c r="O124" s="284">
        <v>0</v>
      </c>
      <c r="P124" s="284">
        <v>0</v>
      </c>
      <c r="Q124" s="284">
        <v>0</v>
      </c>
      <c r="R124" s="284">
        <v>0</v>
      </c>
      <c r="S124" s="284">
        <v>0</v>
      </c>
      <c r="T124" s="284">
        <v>0</v>
      </c>
      <c r="U124" s="284">
        <v>0</v>
      </c>
      <c r="V124" s="284">
        <v>0</v>
      </c>
      <c r="W124" s="400">
        <v>0</v>
      </c>
      <c r="X124" s="400">
        <v>0</v>
      </c>
      <c r="Y124" s="388"/>
      <c r="Z124" s="202"/>
      <c r="AA124" s="389"/>
      <c r="AB124" s="417"/>
      <c r="AC124" s="428"/>
    </row>
    <row r="125" spans="1:29" ht="31.5" x14ac:dyDescent="0.3">
      <c r="A125" s="410" t="s">
        <v>383</v>
      </c>
      <c r="B125" s="406" t="s">
        <v>693</v>
      </c>
      <c r="C125" s="12" t="s">
        <v>588</v>
      </c>
      <c r="D125" s="15">
        <f>VLOOKUP(C125,[4]Регл!$I$37:$AF$567,24,0)</f>
        <v>20.575388631566167</v>
      </c>
      <c r="E125" s="284">
        <v>0</v>
      </c>
      <c r="F125" s="284">
        <v>0</v>
      </c>
      <c r="G125" s="284">
        <v>0</v>
      </c>
      <c r="H125" s="284">
        <v>0</v>
      </c>
      <c r="I125" s="284">
        <v>0</v>
      </c>
      <c r="J125" s="284">
        <v>0</v>
      </c>
      <c r="K125" s="284">
        <v>0</v>
      </c>
      <c r="L125" s="284">
        <v>0</v>
      </c>
      <c r="M125" s="400">
        <v>0</v>
      </c>
      <c r="N125" s="400">
        <v>0</v>
      </c>
      <c r="O125" s="284">
        <v>0</v>
      </c>
      <c r="P125" s="284">
        <v>0</v>
      </c>
      <c r="Q125" s="284">
        <v>0</v>
      </c>
      <c r="R125" s="284">
        <v>0</v>
      </c>
      <c r="S125" s="284">
        <v>0</v>
      </c>
      <c r="T125" s="284">
        <v>0</v>
      </c>
      <c r="U125" s="284">
        <v>0</v>
      </c>
      <c r="V125" s="284">
        <v>0</v>
      </c>
      <c r="W125" s="400">
        <v>0</v>
      </c>
      <c r="X125" s="400">
        <v>0</v>
      </c>
      <c r="Y125" s="388"/>
      <c r="Z125" s="202"/>
      <c r="AA125" s="389"/>
      <c r="AB125" s="417"/>
      <c r="AC125" s="428"/>
    </row>
    <row r="126" spans="1:29" ht="78.75" x14ac:dyDescent="0.3">
      <c r="A126" s="410" t="s">
        <v>383</v>
      </c>
      <c r="B126" s="406" t="s">
        <v>221</v>
      </c>
      <c r="C126" s="12" t="s">
        <v>222</v>
      </c>
      <c r="D126" s="15">
        <f>VLOOKUP(C126,[4]Регл!$I$37:$AF$567,24,0)</f>
        <v>7.2155077732728525</v>
      </c>
      <c r="E126" s="284">
        <v>0</v>
      </c>
      <c r="F126" s="284">
        <v>0</v>
      </c>
      <c r="G126" s="284">
        <v>0</v>
      </c>
      <c r="H126" s="284">
        <v>0</v>
      </c>
      <c r="I126" s="284">
        <v>0</v>
      </c>
      <c r="J126" s="284">
        <v>0</v>
      </c>
      <c r="K126" s="284">
        <v>0</v>
      </c>
      <c r="L126" s="284">
        <v>0</v>
      </c>
      <c r="M126" s="400">
        <v>0</v>
      </c>
      <c r="N126" s="400">
        <v>0</v>
      </c>
      <c r="O126" s="284">
        <v>0</v>
      </c>
      <c r="P126" s="284">
        <v>0</v>
      </c>
      <c r="Q126" s="284">
        <v>0</v>
      </c>
      <c r="R126" s="284">
        <v>0</v>
      </c>
      <c r="S126" s="284">
        <v>0</v>
      </c>
      <c r="T126" s="284">
        <v>0</v>
      </c>
      <c r="U126" s="284">
        <v>0</v>
      </c>
      <c r="V126" s="284">
        <v>0</v>
      </c>
      <c r="W126" s="400">
        <v>0</v>
      </c>
      <c r="X126" s="400">
        <v>0</v>
      </c>
      <c r="Y126" s="388"/>
      <c r="Z126" s="202"/>
      <c r="AA126" s="389"/>
      <c r="AB126" s="417"/>
      <c r="AC126" s="428"/>
    </row>
    <row r="127" spans="1:29" ht="141.75" x14ac:dyDescent="0.3">
      <c r="A127" s="410" t="s">
        <v>383</v>
      </c>
      <c r="B127" s="406" t="s">
        <v>223</v>
      </c>
      <c r="C127" s="12" t="s">
        <v>224</v>
      </c>
      <c r="D127" s="15">
        <f>VLOOKUP(C127,[4]Регл!$I$37:$AF$567,24,0)</f>
        <v>15.656103309267348</v>
      </c>
      <c r="E127" s="284">
        <v>0</v>
      </c>
      <c r="F127" s="284">
        <v>0</v>
      </c>
      <c r="G127" s="284">
        <v>0</v>
      </c>
      <c r="H127" s="284">
        <v>0</v>
      </c>
      <c r="I127" s="284">
        <v>0</v>
      </c>
      <c r="J127" s="284">
        <v>0</v>
      </c>
      <c r="K127" s="284">
        <v>0</v>
      </c>
      <c r="L127" s="284">
        <v>0</v>
      </c>
      <c r="M127" s="400">
        <v>0</v>
      </c>
      <c r="N127" s="400">
        <v>0</v>
      </c>
      <c r="O127" s="284">
        <v>0</v>
      </c>
      <c r="P127" s="284">
        <v>0</v>
      </c>
      <c r="Q127" s="284">
        <v>0</v>
      </c>
      <c r="R127" s="284">
        <v>0</v>
      </c>
      <c r="S127" s="284">
        <v>0</v>
      </c>
      <c r="T127" s="284">
        <v>0</v>
      </c>
      <c r="U127" s="284">
        <v>0</v>
      </c>
      <c r="V127" s="284">
        <v>0</v>
      </c>
      <c r="W127" s="400">
        <v>0</v>
      </c>
      <c r="X127" s="400">
        <v>0</v>
      </c>
      <c r="Y127" s="388"/>
      <c r="Z127" s="202"/>
      <c r="AA127" s="389"/>
      <c r="AB127" s="417"/>
      <c r="AC127" s="428"/>
    </row>
    <row r="128" spans="1:29" ht="157.5" x14ac:dyDescent="0.3">
      <c r="A128" s="410" t="s">
        <v>383</v>
      </c>
      <c r="B128" s="406" t="s">
        <v>225</v>
      </c>
      <c r="C128" s="12" t="s">
        <v>226</v>
      </c>
      <c r="D128" s="15">
        <f>VLOOKUP(C128,[4]Регл!$I$37:$AF$567,24,0)</f>
        <v>17.895171026279424</v>
      </c>
      <c r="E128" s="284">
        <v>0</v>
      </c>
      <c r="F128" s="284">
        <v>0</v>
      </c>
      <c r="G128" s="284">
        <v>0</v>
      </c>
      <c r="H128" s="284">
        <v>0</v>
      </c>
      <c r="I128" s="284">
        <v>0</v>
      </c>
      <c r="J128" s="284">
        <v>0</v>
      </c>
      <c r="K128" s="284">
        <v>0</v>
      </c>
      <c r="L128" s="284">
        <v>0</v>
      </c>
      <c r="M128" s="400">
        <v>0</v>
      </c>
      <c r="N128" s="400">
        <v>0</v>
      </c>
      <c r="O128" s="284">
        <v>0</v>
      </c>
      <c r="P128" s="284">
        <v>0</v>
      </c>
      <c r="Q128" s="284">
        <v>0</v>
      </c>
      <c r="R128" s="284">
        <v>0</v>
      </c>
      <c r="S128" s="284">
        <v>0</v>
      </c>
      <c r="T128" s="284">
        <v>0</v>
      </c>
      <c r="U128" s="284">
        <v>0</v>
      </c>
      <c r="V128" s="284">
        <v>0</v>
      </c>
      <c r="W128" s="400">
        <v>0</v>
      </c>
      <c r="X128" s="400">
        <v>0</v>
      </c>
      <c r="Y128" s="388"/>
      <c r="Z128" s="202"/>
      <c r="AA128" s="389"/>
      <c r="AB128" s="417"/>
      <c r="AC128" s="428"/>
    </row>
    <row r="129" spans="1:29" ht="63" x14ac:dyDescent="0.3">
      <c r="A129" s="410" t="s">
        <v>383</v>
      </c>
      <c r="B129" s="406" t="s">
        <v>227</v>
      </c>
      <c r="C129" s="12" t="s">
        <v>228</v>
      </c>
      <c r="D129" s="15">
        <f>VLOOKUP(C129,[4]Регл!$I$37:$AF$567,24,0)</f>
        <v>7.4809466357082703</v>
      </c>
      <c r="E129" s="284">
        <v>0</v>
      </c>
      <c r="F129" s="284">
        <v>0</v>
      </c>
      <c r="G129" s="284">
        <v>0</v>
      </c>
      <c r="H129" s="284">
        <v>0</v>
      </c>
      <c r="I129" s="284">
        <v>0</v>
      </c>
      <c r="J129" s="284">
        <v>0</v>
      </c>
      <c r="K129" s="284">
        <v>0</v>
      </c>
      <c r="L129" s="284">
        <v>0</v>
      </c>
      <c r="M129" s="400">
        <v>0</v>
      </c>
      <c r="N129" s="400">
        <v>0</v>
      </c>
      <c r="O129" s="284">
        <v>0</v>
      </c>
      <c r="P129" s="284">
        <v>0</v>
      </c>
      <c r="Q129" s="284">
        <v>0</v>
      </c>
      <c r="R129" s="284">
        <v>0</v>
      </c>
      <c r="S129" s="284">
        <v>0</v>
      </c>
      <c r="T129" s="284">
        <v>0</v>
      </c>
      <c r="U129" s="284">
        <v>0</v>
      </c>
      <c r="V129" s="284">
        <v>0</v>
      </c>
      <c r="W129" s="400">
        <v>0</v>
      </c>
      <c r="X129" s="400">
        <v>0</v>
      </c>
      <c r="Y129" s="388"/>
      <c r="Z129" s="202"/>
      <c r="AA129" s="389"/>
      <c r="AB129" s="417"/>
      <c r="AC129" s="428"/>
    </row>
    <row r="130" spans="1:29" ht="110.25" x14ac:dyDescent="0.3">
      <c r="A130" s="410" t="s">
        <v>383</v>
      </c>
      <c r="B130" s="406" t="s">
        <v>229</v>
      </c>
      <c r="C130" s="12" t="s">
        <v>230</v>
      </c>
      <c r="D130" s="15">
        <f>VLOOKUP(C130,[4]Регл!$I$37:$AF$567,24,0)</f>
        <v>18.547336318700445</v>
      </c>
      <c r="E130" s="284">
        <v>0</v>
      </c>
      <c r="F130" s="284">
        <v>0</v>
      </c>
      <c r="G130" s="284">
        <v>0</v>
      </c>
      <c r="H130" s="284">
        <v>0</v>
      </c>
      <c r="I130" s="284">
        <v>0</v>
      </c>
      <c r="J130" s="284">
        <v>0</v>
      </c>
      <c r="K130" s="284">
        <v>0</v>
      </c>
      <c r="L130" s="284">
        <v>0</v>
      </c>
      <c r="M130" s="400">
        <v>0</v>
      </c>
      <c r="N130" s="400">
        <v>0</v>
      </c>
      <c r="O130" s="284">
        <v>0</v>
      </c>
      <c r="P130" s="284">
        <v>0</v>
      </c>
      <c r="Q130" s="284">
        <v>0</v>
      </c>
      <c r="R130" s="284">
        <v>0</v>
      </c>
      <c r="S130" s="284">
        <v>0</v>
      </c>
      <c r="T130" s="284">
        <v>0</v>
      </c>
      <c r="U130" s="284">
        <v>0</v>
      </c>
      <c r="V130" s="284">
        <v>0</v>
      </c>
      <c r="W130" s="400">
        <v>0</v>
      </c>
      <c r="X130" s="400">
        <v>0</v>
      </c>
      <c r="Y130" s="388"/>
      <c r="Z130" s="202"/>
      <c r="AA130" s="389"/>
      <c r="AB130" s="417"/>
      <c r="AC130" s="428"/>
    </row>
    <row r="131" spans="1:29" ht="63" x14ac:dyDescent="0.3">
      <c r="A131" s="410" t="s">
        <v>383</v>
      </c>
      <c r="B131" s="406" t="s">
        <v>231</v>
      </c>
      <c r="C131" s="12" t="s">
        <v>232</v>
      </c>
      <c r="D131" s="15">
        <f>VLOOKUP(C131,[4]Регл!$I$37:$AF$567,24,0)</f>
        <v>7.8457137735122506</v>
      </c>
      <c r="E131" s="284">
        <v>0</v>
      </c>
      <c r="F131" s="284">
        <v>0</v>
      </c>
      <c r="G131" s="284">
        <v>0</v>
      </c>
      <c r="H131" s="284">
        <v>0</v>
      </c>
      <c r="I131" s="284">
        <v>0</v>
      </c>
      <c r="J131" s="284">
        <v>0</v>
      </c>
      <c r="K131" s="284">
        <v>0</v>
      </c>
      <c r="L131" s="284">
        <v>0</v>
      </c>
      <c r="M131" s="400">
        <v>0</v>
      </c>
      <c r="N131" s="400">
        <v>0</v>
      </c>
      <c r="O131" s="284">
        <v>0</v>
      </c>
      <c r="P131" s="284">
        <v>0</v>
      </c>
      <c r="Q131" s="284">
        <v>0</v>
      </c>
      <c r="R131" s="284">
        <v>0</v>
      </c>
      <c r="S131" s="284">
        <v>0</v>
      </c>
      <c r="T131" s="284">
        <v>0</v>
      </c>
      <c r="U131" s="284">
        <v>0</v>
      </c>
      <c r="V131" s="284">
        <v>0</v>
      </c>
      <c r="W131" s="400">
        <v>0</v>
      </c>
      <c r="X131" s="400">
        <v>0</v>
      </c>
      <c r="Y131" s="388"/>
      <c r="Z131" s="202"/>
      <c r="AA131" s="389"/>
      <c r="AB131" s="417"/>
      <c r="AC131" s="428"/>
    </row>
    <row r="132" spans="1:29" ht="31.5" x14ac:dyDescent="0.3">
      <c r="A132" s="410" t="s">
        <v>383</v>
      </c>
      <c r="B132" s="406" t="s">
        <v>233</v>
      </c>
      <c r="C132" s="12" t="s">
        <v>234</v>
      </c>
      <c r="D132" s="15">
        <f>VLOOKUP(C132,[4]Регл!$I$37:$AF$567,24,0)</f>
        <v>3.4968373449079224</v>
      </c>
      <c r="E132" s="284">
        <v>0</v>
      </c>
      <c r="F132" s="284">
        <v>0</v>
      </c>
      <c r="G132" s="284">
        <v>0</v>
      </c>
      <c r="H132" s="284">
        <v>0</v>
      </c>
      <c r="I132" s="284">
        <v>0</v>
      </c>
      <c r="J132" s="284">
        <v>0</v>
      </c>
      <c r="K132" s="284">
        <v>0</v>
      </c>
      <c r="L132" s="284">
        <v>0</v>
      </c>
      <c r="M132" s="400">
        <v>0</v>
      </c>
      <c r="N132" s="400">
        <v>0</v>
      </c>
      <c r="O132" s="284">
        <v>0</v>
      </c>
      <c r="P132" s="284">
        <v>0</v>
      </c>
      <c r="Q132" s="284">
        <v>0</v>
      </c>
      <c r="R132" s="284">
        <v>0</v>
      </c>
      <c r="S132" s="284">
        <v>0</v>
      </c>
      <c r="T132" s="284">
        <v>0</v>
      </c>
      <c r="U132" s="284">
        <v>0</v>
      </c>
      <c r="V132" s="284">
        <v>0</v>
      </c>
      <c r="W132" s="400">
        <v>0</v>
      </c>
      <c r="X132" s="400">
        <v>0</v>
      </c>
      <c r="Y132" s="388"/>
      <c r="Z132" s="202"/>
      <c r="AA132" s="389"/>
      <c r="AB132" s="417"/>
      <c r="AC132" s="428"/>
    </row>
    <row r="133" spans="1:29" ht="126" x14ac:dyDescent="0.3">
      <c r="A133" s="410" t="s">
        <v>383</v>
      </c>
      <c r="B133" s="406" t="s">
        <v>235</v>
      </c>
      <c r="C133" s="12" t="s">
        <v>236</v>
      </c>
      <c r="D133" s="15">
        <f>VLOOKUP(C133,[4]Регл!$I$37:$AF$567,24,0)</f>
        <v>24.144356005408312</v>
      </c>
      <c r="E133" s="284">
        <v>0</v>
      </c>
      <c r="F133" s="284">
        <v>0</v>
      </c>
      <c r="G133" s="284">
        <v>0</v>
      </c>
      <c r="H133" s="284">
        <v>0</v>
      </c>
      <c r="I133" s="284">
        <v>0</v>
      </c>
      <c r="J133" s="284">
        <v>0</v>
      </c>
      <c r="K133" s="284">
        <v>0</v>
      </c>
      <c r="L133" s="284">
        <v>0</v>
      </c>
      <c r="M133" s="400">
        <v>0</v>
      </c>
      <c r="N133" s="400">
        <v>0</v>
      </c>
      <c r="O133" s="284">
        <v>0</v>
      </c>
      <c r="P133" s="284">
        <v>0</v>
      </c>
      <c r="Q133" s="284">
        <v>0</v>
      </c>
      <c r="R133" s="284">
        <v>0</v>
      </c>
      <c r="S133" s="284">
        <v>0</v>
      </c>
      <c r="T133" s="284">
        <v>0</v>
      </c>
      <c r="U133" s="284">
        <v>0</v>
      </c>
      <c r="V133" s="284">
        <v>0</v>
      </c>
      <c r="W133" s="400">
        <v>0</v>
      </c>
      <c r="X133" s="400">
        <v>0</v>
      </c>
      <c r="Y133" s="388"/>
      <c r="Z133" s="202"/>
      <c r="AA133" s="389"/>
      <c r="AB133" s="417"/>
      <c r="AC133" s="428"/>
    </row>
    <row r="134" spans="1:29" ht="126" x14ac:dyDescent="0.3">
      <c r="A134" s="410" t="s">
        <v>383</v>
      </c>
      <c r="B134" s="406" t="s">
        <v>239</v>
      </c>
      <c r="C134" s="12" t="s">
        <v>240</v>
      </c>
      <c r="D134" s="15">
        <f>VLOOKUP(C134,[4]Регл!$I$37:$AF$567,24,0)</f>
        <v>52.454970257774164</v>
      </c>
      <c r="E134" s="284">
        <v>0</v>
      </c>
      <c r="F134" s="284">
        <v>0</v>
      </c>
      <c r="G134" s="284">
        <v>0</v>
      </c>
      <c r="H134" s="284">
        <v>0</v>
      </c>
      <c r="I134" s="284">
        <v>0</v>
      </c>
      <c r="J134" s="284">
        <v>0</v>
      </c>
      <c r="K134" s="284">
        <v>0</v>
      </c>
      <c r="L134" s="284">
        <v>0</v>
      </c>
      <c r="M134" s="400">
        <v>0</v>
      </c>
      <c r="N134" s="400">
        <v>0</v>
      </c>
      <c r="O134" s="284">
        <v>0</v>
      </c>
      <c r="P134" s="284">
        <v>0</v>
      </c>
      <c r="Q134" s="284">
        <v>0</v>
      </c>
      <c r="R134" s="284">
        <v>0</v>
      </c>
      <c r="S134" s="284">
        <v>0</v>
      </c>
      <c r="T134" s="284">
        <v>0</v>
      </c>
      <c r="U134" s="284">
        <v>0</v>
      </c>
      <c r="V134" s="284">
        <v>0</v>
      </c>
      <c r="W134" s="400">
        <v>0</v>
      </c>
      <c r="X134" s="400">
        <v>0</v>
      </c>
      <c r="Y134" s="388"/>
      <c r="Z134" s="202"/>
      <c r="AA134" s="389"/>
      <c r="AB134" s="417"/>
      <c r="AC134" s="428"/>
    </row>
    <row r="135" spans="1:29" ht="63" x14ac:dyDescent="0.3">
      <c r="A135" s="410" t="s">
        <v>383</v>
      </c>
      <c r="B135" s="406" t="s">
        <v>241</v>
      </c>
      <c r="C135" s="12" t="s">
        <v>242</v>
      </c>
      <c r="D135" s="15">
        <f>VLOOKUP(C135,[4]Регл!$I$37:$AF$567,24,0)</f>
        <v>10.833212071826992</v>
      </c>
      <c r="E135" s="284">
        <v>0</v>
      </c>
      <c r="F135" s="284">
        <v>0</v>
      </c>
      <c r="G135" s="284">
        <v>0</v>
      </c>
      <c r="H135" s="284">
        <v>0</v>
      </c>
      <c r="I135" s="284">
        <v>0</v>
      </c>
      <c r="J135" s="284">
        <v>0</v>
      </c>
      <c r="K135" s="284">
        <v>0</v>
      </c>
      <c r="L135" s="284">
        <v>0</v>
      </c>
      <c r="M135" s="400">
        <v>0</v>
      </c>
      <c r="N135" s="400">
        <v>0</v>
      </c>
      <c r="O135" s="284">
        <v>0</v>
      </c>
      <c r="P135" s="284">
        <v>0</v>
      </c>
      <c r="Q135" s="284">
        <v>0</v>
      </c>
      <c r="R135" s="284">
        <v>0</v>
      </c>
      <c r="S135" s="284">
        <v>0</v>
      </c>
      <c r="T135" s="284">
        <v>0</v>
      </c>
      <c r="U135" s="284">
        <v>0</v>
      </c>
      <c r="V135" s="284">
        <v>0</v>
      </c>
      <c r="W135" s="400">
        <v>0</v>
      </c>
      <c r="X135" s="400">
        <v>0</v>
      </c>
      <c r="Y135" s="388"/>
      <c r="Z135" s="202"/>
      <c r="AA135" s="389"/>
      <c r="AB135" s="417"/>
      <c r="AC135" s="428"/>
    </row>
    <row r="136" spans="1:29" ht="126" x14ac:dyDescent="0.3">
      <c r="A136" s="410" t="s">
        <v>383</v>
      </c>
      <c r="B136" s="406" t="s">
        <v>243</v>
      </c>
      <c r="C136" s="12" t="s">
        <v>244</v>
      </c>
      <c r="D136" s="15">
        <f>VLOOKUP(C136,[4]Регл!$I$37:$AF$567,24,0)</f>
        <v>31.229769274413655</v>
      </c>
      <c r="E136" s="284">
        <v>0</v>
      </c>
      <c r="F136" s="284">
        <v>0</v>
      </c>
      <c r="G136" s="284">
        <v>0</v>
      </c>
      <c r="H136" s="284">
        <v>0</v>
      </c>
      <c r="I136" s="284">
        <v>0</v>
      </c>
      <c r="J136" s="284">
        <v>0</v>
      </c>
      <c r="K136" s="284">
        <v>0</v>
      </c>
      <c r="L136" s="284">
        <v>0</v>
      </c>
      <c r="M136" s="400">
        <v>0</v>
      </c>
      <c r="N136" s="400">
        <v>0</v>
      </c>
      <c r="O136" s="284">
        <v>0</v>
      </c>
      <c r="P136" s="284">
        <v>0</v>
      </c>
      <c r="Q136" s="284">
        <v>0</v>
      </c>
      <c r="R136" s="284">
        <v>0</v>
      </c>
      <c r="S136" s="284">
        <v>0</v>
      </c>
      <c r="T136" s="284">
        <v>0</v>
      </c>
      <c r="U136" s="284">
        <v>0</v>
      </c>
      <c r="V136" s="284">
        <v>0</v>
      </c>
      <c r="W136" s="400">
        <v>0</v>
      </c>
      <c r="X136" s="400">
        <v>0</v>
      </c>
      <c r="Y136" s="388"/>
      <c r="Z136" s="202"/>
      <c r="AA136" s="389"/>
      <c r="AB136" s="417"/>
      <c r="AC136" s="428"/>
    </row>
    <row r="137" spans="1:29" ht="126" x14ac:dyDescent="0.3">
      <c r="A137" s="410" t="s">
        <v>383</v>
      </c>
      <c r="B137" s="406" t="s">
        <v>245</v>
      </c>
      <c r="C137" s="12" t="s">
        <v>246</v>
      </c>
      <c r="D137" s="15">
        <f>VLOOKUP(C137,[4]Регл!$I$37:$AF$567,24,0)</f>
        <v>33.305387768750052</v>
      </c>
      <c r="E137" s="284">
        <v>0</v>
      </c>
      <c r="F137" s="284">
        <v>0</v>
      </c>
      <c r="G137" s="284">
        <v>0</v>
      </c>
      <c r="H137" s="284">
        <v>0</v>
      </c>
      <c r="I137" s="284">
        <v>0</v>
      </c>
      <c r="J137" s="284">
        <v>0</v>
      </c>
      <c r="K137" s="284">
        <v>0</v>
      </c>
      <c r="L137" s="284">
        <v>0</v>
      </c>
      <c r="M137" s="400">
        <v>0</v>
      </c>
      <c r="N137" s="400">
        <v>0</v>
      </c>
      <c r="O137" s="284">
        <v>0</v>
      </c>
      <c r="P137" s="284">
        <v>0</v>
      </c>
      <c r="Q137" s="284">
        <v>0</v>
      </c>
      <c r="R137" s="284">
        <v>0</v>
      </c>
      <c r="S137" s="284">
        <v>0</v>
      </c>
      <c r="T137" s="284">
        <v>0</v>
      </c>
      <c r="U137" s="284">
        <v>0</v>
      </c>
      <c r="V137" s="284">
        <v>0</v>
      </c>
      <c r="W137" s="400">
        <v>0</v>
      </c>
      <c r="X137" s="400">
        <v>0</v>
      </c>
      <c r="Y137" s="388"/>
      <c r="Z137" s="202"/>
      <c r="AA137" s="389"/>
      <c r="AB137" s="417"/>
      <c r="AC137" s="428"/>
    </row>
    <row r="138" spans="1:29" ht="110.25" x14ac:dyDescent="0.3">
      <c r="A138" s="410" t="s">
        <v>383</v>
      </c>
      <c r="B138" s="406" t="s">
        <v>247</v>
      </c>
      <c r="C138" s="12" t="s">
        <v>248</v>
      </c>
      <c r="D138" s="15">
        <f>VLOOKUP(C138,[4]Регл!$I$37:$AF$567,24,0)</f>
        <v>38.355307163905728</v>
      </c>
      <c r="E138" s="284">
        <v>0</v>
      </c>
      <c r="F138" s="284">
        <v>0</v>
      </c>
      <c r="G138" s="284">
        <v>0</v>
      </c>
      <c r="H138" s="284">
        <v>0</v>
      </c>
      <c r="I138" s="284">
        <v>0</v>
      </c>
      <c r="J138" s="284">
        <v>0</v>
      </c>
      <c r="K138" s="284">
        <v>0</v>
      </c>
      <c r="L138" s="284">
        <v>0</v>
      </c>
      <c r="M138" s="400">
        <v>0</v>
      </c>
      <c r="N138" s="400">
        <v>0</v>
      </c>
      <c r="O138" s="284">
        <v>0</v>
      </c>
      <c r="P138" s="284">
        <v>0</v>
      </c>
      <c r="Q138" s="284">
        <v>0</v>
      </c>
      <c r="R138" s="284">
        <v>0</v>
      </c>
      <c r="S138" s="284">
        <v>0</v>
      </c>
      <c r="T138" s="284">
        <v>0</v>
      </c>
      <c r="U138" s="284">
        <v>0</v>
      </c>
      <c r="V138" s="284">
        <v>0</v>
      </c>
      <c r="W138" s="400">
        <v>0</v>
      </c>
      <c r="X138" s="400">
        <v>0</v>
      </c>
      <c r="Y138" s="388"/>
      <c r="Z138" s="202"/>
      <c r="AA138" s="389"/>
      <c r="AB138" s="417"/>
      <c r="AC138" s="428"/>
    </row>
    <row r="139" spans="1:29" ht="47.25" x14ac:dyDescent="0.3">
      <c r="A139" s="410" t="s">
        <v>383</v>
      </c>
      <c r="B139" s="406" t="s">
        <v>249</v>
      </c>
      <c r="C139" s="12" t="s">
        <v>250</v>
      </c>
      <c r="D139" s="15">
        <f>VLOOKUP(C139,[4]Регл!$I$37:$AF$567,24,0)</f>
        <v>10.912857696008039</v>
      </c>
      <c r="E139" s="284">
        <v>0</v>
      </c>
      <c r="F139" s="284">
        <v>0</v>
      </c>
      <c r="G139" s="284">
        <v>0</v>
      </c>
      <c r="H139" s="284">
        <v>0</v>
      </c>
      <c r="I139" s="284">
        <v>0</v>
      </c>
      <c r="J139" s="284">
        <v>0</v>
      </c>
      <c r="K139" s="284">
        <v>0</v>
      </c>
      <c r="L139" s="284">
        <v>0</v>
      </c>
      <c r="M139" s="400">
        <v>0</v>
      </c>
      <c r="N139" s="400">
        <v>0</v>
      </c>
      <c r="O139" s="284">
        <v>0</v>
      </c>
      <c r="P139" s="284">
        <v>0</v>
      </c>
      <c r="Q139" s="284">
        <v>0</v>
      </c>
      <c r="R139" s="284">
        <v>0</v>
      </c>
      <c r="S139" s="284">
        <v>0</v>
      </c>
      <c r="T139" s="284">
        <v>0</v>
      </c>
      <c r="U139" s="284">
        <v>0</v>
      </c>
      <c r="V139" s="284">
        <v>0</v>
      </c>
      <c r="W139" s="400">
        <v>0</v>
      </c>
      <c r="X139" s="400">
        <v>0</v>
      </c>
      <c r="Y139" s="388"/>
      <c r="Z139" s="202"/>
      <c r="AA139" s="389"/>
      <c r="AB139" s="417"/>
      <c r="AC139" s="428"/>
    </row>
    <row r="140" spans="1:29" ht="63" x14ac:dyDescent="0.3">
      <c r="A140" s="410" t="s">
        <v>383</v>
      </c>
      <c r="B140" s="406" t="s">
        <v>251</v>
      </c>
      <c r="C140" s="12" t="s">
        <v>252</v>
      </c>
      <c r="D140" s="15">
        <f>VLOOKUP(C140,[4]Регл!$I$37:$AF$567,24,0)</f>
        <v>28.366358539765386</v>
      </c>
      <c r="E140" s="284">
        <v>0</v>
      </c>
      <c r="F140" s="284">
        <v>0</v>
      </c>
      <c r="G140" s="284">
        <v>0</v>
      </c>
      <c r="H140" s="284">
        <v>0</v>
      </c>
      <c r="I140" s="284">
        <v>0</v>
      </c>
      <c r="J140" s="284">
        <v>0</v>
      </c>
      <c r="K140" s="284">
        <v>0</v>
      </c>
      <c r="L140" s="284">
        <v>0</v>
      </c>
      <c r="M140" s="400">
        <v>0</v>
      </c>
      <c r="N140" s="400">
        <v>0</v>
      </c>
      <c r="O140" s="284">
        <v>0</v>
      </c>
      <c r="P140" s="284">
        <v>0</v>
      </c>
      <c r="Q140" s="284">
        <v>0</v>
      </c>
      <c r="R140" s="284">
        <v>0</v>
      </c>
      <c r="S140" s="284">
        <v>0</v>
      </c>
      <c r="T140" s="284">
        <v>0</v>
      </c>
      <c r="U140" s="284">
        <v>0</v>
      </c>
      <c r="V140" s="284">
        <v>0</v>
      </c>
      <c r="W140" s="400">
        <v>0</v>
      </c>
      <c r="X140" s="400">
        <v>0</v>
      </c>
      <c r="Y140" s="388"/>
      <c r="Z140" s="202"/>
      <c r="AA140" s="389"/>
      <c r="AB140" s="417"/>
      <c r="AC140" s="428"/>
    </row>
    <row r="141" spans="1:29" ht="47.25" x14ac:dyDescent="0.3">
      <c r="A141" s="410" t="s">
        <v>383</v>
      </c>
      <c r="B141" s="406" t="s">
        <v>694</v>
      </c>
      <c r="C141" s="12" t="s">
        <v>589</v>
      </c>
      <c r="D141" s="15">
        <f>VLOOKUP(C141,[4]Регл!$I$37:$AF$567,24,0)</f>
        <v>50.683977246355475</v>
      </c>
      <c r="E141" s="284">
        <v>0</v>
      </c>
      <c r="F141" s="284">
        <v>0</v>
      </c>
      <c r="G141" s="284">
        <v>0</v>
      </c>
      <c r="H141" s="284">
        <v>0</v>
      </c>
      <c r="I141" s="284">
        <v>0</v>
      </c>
      <c r="J141" s="284">
        <v>0</v>
      </c>
      <c r="K141" s="284">
        <v>0</v>
      </c>
      <c r="L141" s="284">
        <v>0</v>
      </c>
      <c r="M141" s="400">
        <v>0</v>
      </c>
      <c r="N141" s="400">
        <v>0</v>
      </c>
      <c r="O141" s="284">
        <v>0</v>
      </c>
      <c r="P141" s="284">
        <v>0</v>
      </c>
      <c r="Q141" s="284">
        <v>0</v>
      </c>
      <c r="R141" s="284">
        <v>0</v>
      </c>
      <c r="S141" s="284">
        <v>0</v>
      </c>
      <c r="T141" s="284">
        <v>0</v>
      </c>
      <c r="U141" s="284">
        <v>0</v>
      </c>
      <c r="V141" s="284">
        <v>0</v>
      </c>
      <c r="W141" s="400">
        <v>0</v>
      </c>
      <c r="X141" s="400">
        <v>0</v>
      </c>
      <c r="Y141" s="388"/>
      <c r="Z141" s="202"/>
      <c r="AA141" s="389"/>
      <c r="AB141" s="417"/>
      <c r="AC141" s="428"/>
    </row>
    <row r="142" spans="1:29" ht="47.25" x14ac:dyDescent="0.3">
      <c r="A142" s="410" t="s">
        <v>383</v>
      </c>
      <c r="B142" s="406" t="s">
        <v>695</v>
      </c>
      <c r="C142" s="12" t="s">
        <v>590</v>
      </c>
      <c r="D142" s="15">
        <f>VLOOKUP(C142,[4]Регл!$I$37:$AF$567,24,0)</f>
        <v>32.637444107258098</v>
      </c>
      <c r="E142" s="284">
        <v>0</v>
      </c>
      <c r="F142" s="284">
        <v>0</v>
      </c>
      <c r="G142" s="284">
        <v>0</v>
      </c>
      <c r="H142" s="284">
        <v>0</v>
      </c>
      <c r="I142" s="284">
        <v>0</v>
      </c>
      <c r="J142" s="284">
        <v>0</v>
      </c>
      <c r="K142" s="284">
        <v>0</v>
      </c>
      <c r="L142" s="284">
        <v>0</v>
      </c>
      <c r="M142" s="400">
        <v>0</v>
      </c>
      <c r="N142" s="400">
        <v>0</v>
      </c>
      <c r="O142" s="284">
        <v>0</v>
      </c>
      <c r="P142" s="284">
        <v>0</v>
      </c>
      <c r="Q142" s="284">
        <v>0</v>
      </c>
      <c r="R142" s="284">
        <v>0</v>
      </c>
      <c r="S142" s="284">
        <v>0</v>
      </c>
      <c r="T142" s="284">
        <v>0</v>
      </c>
      <c r="U142" s="284">
        <v>0</v>
      </c>
      <c r="V142" s="284">
        <v>0</v>
      </c>
      <c r="W142" s="400">
        <v>0</v>
      </c>
      <c r="X142" s="400">
        <v>0</v>
      </c>
      <c r="Y142" s="388"/>
      <c r="Z142" s="202"/>
      <c r="AA142" s="389"/>
      <c r="AB142" s="417"/>
      <c r="AC142" s="428"/>
    </row>
    <row r="143" spans="1:29" ht="47.25" x14ac:dyDescent="0.3">
      <c r="A143" s="410" t="s">
        <v>383</v>
      </c>
      <c r="B143" s="406" t="s">
        <v>696</v>
      </c>
      <c r="C143" s="12" t="s">
        <v>591</v>
      </c>
      <c r="D143" s="15">
        <f>VLOOKUP(C143,[4]Регл!$I$37:$AF$567,24,0)</f>
        <v>100.39103340653273</v>
      </c>
      <c r="E143" s="284">
        <v>0</v>
      </c>
      <c r="F143" s="284">
        <v>0</v>
      </c>
      <c r="G143" s="284">
        <v>0</v>
      </c>
      <c r="H143" s="284">
        <v>0</v>
      </c>
      <c r="I143" s="284">
        <v>0</v>
      </c>
      <c r="J143" s="284">
        <v>0</v>
      </c>
      <c r="K143" s="284">
        <v>0</v>
      </c>
      <c r="L143" s="284">
        <v>0</v>
      </c>
      <c r="M143" s="400">
        <v>0</v>
      </c>
      <c r="N143" s="400">
        <v>0</v>
      </c>
      <c r="O143" s="284">
        <v>0</v>
      </c>
      <c r="P143" s="284">
        <v>0</v>
      </c>
      <c r="Q143" s="284">
        <v>0</v>
      </c>
      <c r="R143" s="284">
        <v>0</v>
      </c>
      <c r="S143" s="284">
        <v>0</v>
      </c>
      <c r="T143" s="284">
        <v>0</v>
      </c>
      <c r="U143" s="284">
        <v>0</v>
      </c>
      <c r="V143" s="284">
        <v>0</v>
      </c>
      <c r="W143" s="400">
        <v>0</v>
      </c>
      <c r="X143" s="400">
        <v>0</v>
      </c>
      <c r="Y143" s="388"/>
      <c r="Z143" s="202"/>
      <c r="AA143" s="389"/>
      <c r="AB143" s="417"/>
      <c r="AC143" s="428"/>
    </row>
    <row r="144" spans="1:29" ht="31.5" x14ac:dyDescent="0.3">
      <c r="A144" s="410" t="s">
        <v>383</v>
      </c>
      <c r="B144" s="406" t="s">
        <v>697</v>
      </c>
      <c r="C144" s="12" t="s">
        <v>592</v>
      </c>
      <c r="D144" s="15">
        <f>VLOOKUP(C144,[4]Регл!$I$37:$AF$567,24,0)</f>
        <v>85.973186493275378</v>
      </c>
      <c r="E144" s="284">
        <v>0</v>
      </c>
      <c r="F144" s="284">
        <v>0</v>
      </c>
      <c r="G144" s="284">
        <v>0</v>
      </c>
      <c r="H144" s="284">
        <v>0</v>
      </c>
      <c r="I144" s="284">
        <v>0</v>
      </c>
      <c r="J144" s="284">
        <v>0</v>
      </c>
      <c r="K144" s="284">
        <v>0</v>
      </c>
      <c r="L144" s="284">
        <v>0</v>
      </c>
      <c r="M144" s="400">
        <v>0</v>
      </c>
      <c r="N144" s="400">
        <v>0</v>
      </c>
      <c r="O144" s="284">
        <v>0</v>
      </c>
      <c r="P144" s="284">
        <v>0</v>
      </c>
      <c r="Q144" s="284">
        <v>0</v>
      </c>
      <c r="R144" s="284">
        <v>0</v>
      </c>
      <c r="S144" s="284">
        <v>0</v>
      </c>
      <c r="T144" s="284">
        <v>0</v>
      </c>
      <c r="U144" s="284">
        <v>0</v>
      </c>
      <c r="V144" s="284">
        <v>0</v>
      </c>
      <c r="W144" s="400">
        <v>0</v>
      </c>
      <c r="X144" s="400">
        <v>0</v>
      </c>
      <c r="Y144" s="388"/>
      <c r="Z144" s="202"/>
      <c r="AA144" s="389"/>
      <c r="AB144" s="417"/>
      <c r="AC144" s="428"/>
    </row>
    <row r="145" spans="1:29" ht="126" x14ac:dyDescent="0.3">
      <c r="A145" s="410" t="s">
        <v>383</v>
      </c>
      <c r="B145" s="406" t="s">
        <v>698</v>
      </c>
      <c r="C145" s="12" t="s">
        <v>593</v>
      </c>
      <c r="D145" s="15">
        <f>VLOOKUP(C145,[4]Регл!$I$37:$AF$567,24,0)</f>
        <v>24.504379985996817</v>
      </c>
      <c r="E145" s="284">
        <v>0</v>
      </c>
      <c r="F145" s="284">
        <v>0</v>
      </c>
      <c r="G145" s="284">
        <v>0</v>
      </c>
      <c r="H145" s="284">
        <v>0</v>
      </c>
      <c r="I145" s="284">
        <v>0</v>
      </c>
      <c r="J145" s="284">
        <v>0</v>
      </c>
      <c r="K145" s="284">
        <v>0</v>
      </c>
      <c r="L145" s="284">
        <v>0</v>
      </c>
      <c r="M145" s="400">
        <v>0</v>
      </c>
      <c r="N145" s="400">
        <v>0</v>
      </c>
      <c r="O145" s="284">
        <v>0</v>
      </c>
      <c r="P145" s="284">
        <v>0</v>
      </c>
      <c r="Q145" s="284">
        <v>0</v>
      </c>
      <c r="R145" s="284">
        <v>0</v>
      </c>
      <c r="S145" s="284">
        <v>0</v>
      </c>
      <c r="T145" s="284">
        <v>0</v>
      </c>
      <c r="U145" s="284">
        <v>0</v>
      </c>
      <c r="V145" s="284">
        <v>0</v>
      </c>
      <c r="W145" s="400">
        <v>0</v>
      </c>
      <c r="X145" s="400">
        <v>0</v>
      </c>
      <c r="Y145" s="388"/>
      <c r="Z145" s="202"/>
      <c r="AA145" s="389"/>
      <c r="AB145" s="417"/>
      <c r="AC145" s="428"/>
    </row>
    <row r="146" spans="1:29" ht="78.75" x14ac:dyDescent="0.3">
      <c r="A146" s="410" t="s">
        <v>383</v>
      </c>
      <c r="B146" s="406" t="s">
        <v>237</v>
      </c>
      <c r="C146" s="12" t="s">
        <v>238</v>
      </c>
      <c r="D146" s="15">
        <f>VLOOKUP(C146,[4]Регл!$I$37:$AF$567,24,0)</f>
        <v>1.2975347500121615</v>
      </c>
      <c r="E146" s="284">
        <v>0</v>
      </c>
      <c r="F146" s="284">
        <v>0</v>
      </c>
      <c r="G146" s="284">
        <v>0</v>
      </c>
      <c r="H146" s="284">
        <v>0</v>
      </c>
      <c r="I146" s="284">
        <v>0</v>
      </c>
      <c r="J146" s="284">
        <v>0</v>
      </c>
      <c r="K146" s="284">
        <v>0</v>
      </c>
      <c r="L146" s="284">
        <v>0</v>
      </c>
      <c r="M146" s="400">
        <v>0</v>
      </c>
      <c r="N146" s="400">
        <v>0</v>
      </c>
      <c r="O146" s="284">
        <v>0</v>
      </c>
      <c r="P146" s="284">
        <v>0</v>
      </c>
      <c r="Q146" s="284">
        <v>0</v>
      </c>
      <c r="R146" s="284">
        <v>0</v>
      </c>
      <c r="S146" s="284">
        <v>0</v>
      </c>
      <c r="T146" s="284">
        <v>0</v>
      </c>
      <c r="U146" s="284">
        <v>0</v>
      </c>
      <c r="V146" s="284">
        <v>0</v>
      </c>
      <c r="W146" s="400">
        <v>0</v>
      </c>
      <c r="X146" s="400">
        <v>0</v>
      </c>
      <c r="Y146" s="388"/>
      <c r="Z146" s="202"/>
      <c r="AA146" s="389"/>
      <c r="AB146" s="417"/>
      <c r="AC146" s="428"/>
    </row>
    <row r="147" spans="1:29" ht="63" x14ac:dyDescent="0.3">
      <c r="A147" s="410" t="s">
        <v>383</v>
      </c>
      <c r="B147" s="406" t="s">
        <v>253</v>
      </c>
      <c r="C147" s="413" t="s">
        <v>254</v>
      </c>
      <c r="D147" s="15" t="str">
        <f>VLOOKUP(C147,[4]Регл!$I$37:$AF$567,24,0)</f>
        <v>нд</v>
      </c>
      <c r="E147" s="284">
        <v>0</v>
      </c>
      <c r="F147" s="284">
        <v>0</v>
      </c>
      <c r="G147" s="284">
        <v>0</v>
      </c>
      <c r="H147" s="284">
        <v>0</v>
      </c>
      <c r="I147" s="284">
        <v>0</v>
      </c>
      <c r="J147" s="284">
        <v>0</v>
      </c>
      <c r="K147" s="284">
        <v>0</v>
      </c>
      <c r="L147" s="284">
        <v>0</v>
      </c>
      <c r="M147" s="400">
        <v>0</v>
      </c>
      <c r="N147" s="400">
        <v>0</v>
      </c>
      <c r="O147" s="284">
        <v>0</v>
      </c>
      <c r="P147" s="284">
        <v>0</v>
      </c>
      <c r="Q147" s="284">
        <v>0</v>
      </c>
      <c r="R147" s="284">
        <v>0</v>
      </c>
      <c r="S147" s="284">
        <v>0</v>
      </c>
      <c r="T147" s="284">
        <v>0</v>
      </c>
      <c r="U147" s="284">
        <v>0</v>
      </c>
      <c r="V147" s="284">
        <v>0</v>
      </c>
      <c r="W147" s="400">
        <v>0</v>
      </c>
      <c r="X147" s="400">
        <v>0</v>
      </c>
      <c r="Y147" s="388"/>
      <c r="Z147" s="202" t="s">
        <v>254</v>
      </c>
      <c r="AA147" s="389"/>
      <c r="AB147" s="417" t="s">
        <v>594</v>
      </c>
      <c r="AC147" s="428"/>
    </row>
    <row r="148" spans="1:29" ht="31.5" x14ac:dyDescent="0.3">
      <c r="A148" s="410" t="s">
        <v>383</v>
      </c>
      <c r="B148" s="406" t="s">
        <v>255</v>
      </c>
      <c r="C148" s="413" t="s">
        <v>256</v>
      </c>
      <c r="D148" s="15">
        <f>VLOOKUP(C148,[4]Регл!$I$37:$AF$567,24,0)</f>
        <v>14.841283362533035</v>
      </c>
      <c r="E148" s="284">
        <v>3.3854224199999998</v>
      </c>
      <c r="F148" s="284">
        <v>0</v>
      </c>
      <c r="G148" s="284">
        <v>0</v>
      </c>
      <c r="H148" s="430">
        <v>7.0000000000000001E-3</v>
      </c>
      <c r="I148" s="284">
        <v>0</v>
      </c>
      <c r="J148" s="430">
        <v>0.23100000000000001</v>
      </c>
      <c r="K148" s="284">
        <v>0</v>
      </c>
      <c r="L148" s="284">
        <v>0</v>
      </c>
      <c r="M148" s="400">
        <v>0</v>
      </c>
      <c r="N148" s="400">
        <v>0</v>
      </c>
      <c r="O148" s="284">
        <v>3.3854224199999998</v>
      </c>
      <c r="P148" s="284">
        <v>0</v>
      </c>
      <c r="Q148" s="284">
        <v>0</v>
      </c>
      <c r="R148" s="430">
        <v>7.0000000000000001E-3</v>
      </c>
      <c r="S148" s="284">
        <v>0</v>
      </c>
      <c r="T148" s="430">
        <v>0.23100000000000001</v>
      </c>
      <c r="U148" s="284">
        <v>0</v>
      </c>
      <c r="V148" s="284">
        <v>0</v>
      </c>
      <c r="W148" s="400">
        <v>0</v>
      </c>
      <c r="X148" s="400">
        <v>0</v>
      </c>
      <c r="Y148" s="388">
        <v>45747</v>
      </c>
      <c r="Z148" s="202" t="s">
        <v>256</v>
      </c>
      <c r="AA148" s="389"/>
      <c r="AB148" s="417" t="s">
        <v>595</v>
      </c>
      <c r="AC148" s="428"/>
    </row>
    <row r="149" spans="1:29" ht="47.25" x14ac:dyDescent="0.3">
      <c r="A149" s="410" t="s">
        <v>383</v>
      </c>
      <c r="B149" s="406" t="s">
        <v>257</v>
      </c>
      <c r="C149" s="413" t="s">
        <v>258</v>
      </c>
      <c r="D149" s="15">
        <f>VLOOKUP(C149,[4]Регл!$I$37:$AF$567,24,0)</f>
        <v>28.496118614352589</v>
      </c>
      <c r="E149" s="284">
        <v>6.1991139500000001</v>
      </c>
      <c r="F149" s="284">
        <v>0</v>
      </c>
      <c r="G149" s="284">
        <v>0</v>
      </c>
      <c r="H149" s="284">
        <v>7.0000000000000001E-3</v>
      </c>
      <c r="I149" s="284">
        <v>0</v>
      </c>
      <c r="J149" s="284">
        <v>0.56400000000000006</v>
      </c>
      <c r="K149" s="284">
        <v>0</v>
      </c>
      <c r="L149" s="284">
        <v>0</v>
      </c>
      <c r="M149" s="400">
        <v>0</v>
      </c>
      <c r="N149" s="400">
        <v>3</v>
      </c>
      <c r="O149" s="284">
        <v>6.1991139500000001</v>
      </c>
      <c r="P149" s="284">
        <v>0</v>
      </c>
      <c r="Q149" s="284">
        <v>0</v>
      </c>
      <c r="R149" s="284">
        <v>7.0000000000000001E-3</v>
      </c>
      <c r="S149" s="284">
        <v>0</v>
      </c>
      <c r="T149" s="284">
        <v>0.56400000000000006</v>
      </c>
      <c r="U149" s="284">
        <v>0</v>
      </c>
      <c r="V149" s="284">
        <v>0</v>
      </c>
      <c r="W149" s="400">
        <v>0</v>
      </c>
      <c r="X149" s="400">
        <v>3</v>
      </c>
      <c r="Y149" s="388">
        <v>45747</v>
      </c>
      <c r="Z149" s="202" t="s">
        <v>258</v>
      </c>
      <c r="AA149" s="389"/>
      <c r="AB149" s="417" t="s">
        <v>596</v>
      </c>
      <c r="AC149" s="428"/>
    </row>
    <row r="150" spans="1:29" ht="47.25" x14ac:dyDescent="0.3">
      <c r="A150" s="410" t="s">
        <v>383</v>
      </c>
      <c r="B150" s="406" t="s">
        <v>259</v>
      </c>
      <c r="C150" s="413" t="s">
        <v>260</v>
      </c>
      <c r="D150" s="15">
        <f>VLOOKUP(C150,[4]Регл!$I$37:$AF$567,24,0)</f>
        <v>1.9003562389739912</v>
      </c>
      <c r="E150" s="284">
        <v>0</v>
      </c>
      <c r="F150" s="284">
        <v>0</v>
      </c>
      <c r="G150" s="284">
        <v>0</v>
      </c>
      <c r="H150" s="284">
        <v>0</v>
      </c>
      <c r="I150" s="284">
        <v>0</v>
      </c>
      <c r="J150" s="284">
        <v>0</v>
      </c>
      <c r="K150" s="284">
        <v>0</v>
      </c>
      <c r="L150" s="284">
        <v>0</v>
      </c>
      <c r="M150" s="400">
        <v>0</v>
      </c>
      <c r="N150" s="400">
        <v>0</v>
      </c>
      <c r="O150" s="284">
        <v>0</v>
      </c>
      <c r="P150" s="284">
        <v>0</v>
      </c>
      <c r="Q150" s="284">
        <v>0</v>
      </c>
      <c r="R150" s="284">
        <v>0</v>
      </c>
      <c r="S150" s="284">
        <v>0</v>
      </c>
      <c r="T150" s="284">
        <v>0</v>
      </c>
      <c r="U150" s="284">
        <v>0</v>
      </c>
      <c r="V150" s="284">
        <v>0</v>
      </c>
      <c r="W150" s="400">
        <v>0</v>
      </c>
      <c r="X150" s="400">
        <v>0</v>
      </c>
      <c r="Y150" s="388"/>
      <c r="Z150" s="202" t="s">
        <v>260</v>
      </c>
      <c r="AA150" s="389"/>
      <c r="AB150" s="417" t="s">
        <v>597</v>
      </c>
      <c r="AC150" s="428"/>
    </row>
    <row r="151" spans="1:29" ht="47.25" x14ac:dyDescent="0.3">
      <c r="A151" s="410" t="s">
        <v>383</v>
      </c>
      <c r="B151" s="406" t="s">
        <v>261</v>
      </c>
      <c r="C151" s="413" t="s">
        <v>262</v>
      </c>
      <c r="D151" s="15">
        <f>VLOOKUP(C151,[4]Регл!$I$37:$AF$567,24,0)</f>
        <v>36.393498580154848</v>
      </c>
      <c r="E151" s="284">
        <v>11.006416</v>
      </c>
      <c r="F151" s="284">
        <v>0</v>
      </c>
      <c r="G151" s="284">
        <v>0</v>
      </c>
      <c r="H151" s="284">
        <v>0</v>
      </c>
      <c r="I151" s="284">
        <v>0</v>
      </c>
      <c r="J151" s="284">
        <v>1.0350000000000001</v>
      </c>
      <c r="K151" s="284">
        <v>0</v>
      </c>
      <c r="L151" s="284">
        <v>0</v>
      </c>
      <c r="M151" s="400">
        <v>0</v>
      </c>
      <c r="N151" s="400">
        <v>0</v>
      </c>
      <c r="O151" s="284">
        <v>11.006416</v>
      </c>
      <c r="P151" s="284">
        <v>0</v>
      </c>
      <c r="Q151" s="284">
        <v>0</v>
      </c>
      <c r="R151" s="284">
        <v>0</v>
      </c>
      <c r="S151" s="284">
        <v>0</v>
      </c>
      <c r="T151" s="284">
        <v>1.0350000000000001</v>
      </c>
      <c r="U151" s="284">
        <v>0</v>
      </c>
      <c r="V151" s="284">
        <v>0</v>
      </c>
      <c r="W151" s="400">
        <v>0</v>
      </c>
      <c r="X151" s="400">
        <v>0</v>
      </c>
      <c r="Y151" s="388">
        <v>45747</v>
      </c>
      <c r="Z151" s="202" t="s">
        <v>262</v>
      </c>
      <c r="AA151" s="389"/>
      <c r="AB151" s="417" t="s">
        <v>598</v>
      </c>
      <c r="AC151" s="428"/>
    </row>
    <row r="152" spans="1:29" ht="47.25" x14ac:dyDescent="0.3">
      <c r="A152" s="410" t="s">
        <v>383</v>
      </c>
      <c r="B152" s="406" t="s">
        <v>263</v>
      </c>
      <c r="C152" s="413" t="s">
        <v>264</v>
      </c>
      <c r="D152" s="15">
        <f>VLOOKUP(C152,[4]Регл!$I$37:$AF$567,24,0)</f>
        <v>15.104107979371912</v>
      </c>
      <c r="E152" s="284">
        <v>3.1901616000000002</v>
      </c>
      <c r="F152" s="284">
        <v>0</v>
      </c>
      <c r="G152" s="284">
        <v>0</v>
      </c>
      <c r="H152" s="284">
        <v>0</v>
      </c>
      <c r="I152" s="284">
        <v>0</v>
      </c>
      <c r="J152" s="284">
        <v>0.41299999999999998</v>
      </c>
      <c r="K152" s="284">
        <v>0</v>
      </c>
      <c r="L152" s="284">
        <v>0</v>
      </c>
      <c r="M152" s="400">
        <v>0</v>
      </c>
      <c r="N152" s="400">
        <v>0</v>
      </c>
      <c r="O152" s="284">
        <v>3.1901616000000002</v>
      </c>
      <c r="P152" s="284">
        <v>0</v>
      </c>
      <c r="Q152" s="284">
        <v>0</v>
      </c>
      <c r="R152" s="284">
        <v>0</v>
      </c>
      <c r="S152" s="284">
        <v>0</v>
      </c>
      <c r="T152" s="284">
        <v>0.41299999999999998</v>
      </c>
      <c r="U152" s="284">
        <v>0</v>
      </c>
      <c r="V152" s="284">
        <v>0</v>
      </c>
      <c r="W152" s="400">
        <v>0</v>
      </c>
      <c r="X152" s="400">
        <v>0</v>
      </c>
      <c r="Y152" s="388">
        <v>45688</v>
      </c>
      <c r="Z152" s="202" t="s">
        <v>264</v>
      </c>
      <c r="AA152" s="389"/>
      <c r="AB152" s="417" t="s">
        <v>599</v>
      </c>
      <c r="AC152" s="428"/>
    </row>
    <row r="153" spans="1:29" ht="31.5" x14ac:dyDescent="0.3">
      <c r="A153" s="410" t="s">
        <v>383</v>
      </c>
      <c r="B153" s="406" t="s">
        <v>265</v>
      </c>
      <c r="C153" s="413" t="s">
        <v>266</v>
      </c>
      <c r="D153" s="15">
        <f>VLOOKUP(C153,[4]Регл!$I$37:$AF$567,24,0)</f>
        <v>1.0512204426956158</v>
      </c>
      <c r="E153" s="284">
        <v>0.39032527</v>
      </c>
      <c r="F153" s="284">
        <v>0</v>
      </c>
      <c r="G153" s="284">
        <v>0</v>
      </c>
      <c r="H153" s="284">
        <v>0.13800000000000001</v>
      </c>
      <c r="I153" s="284">
        <v>0</v>
      </c>
      <c r="J153" s="284">
        <v>0</v>
      </c>
      <c r="K153" s="284">
        <v>0</v>
      </c>
      <c r="L153" s="284">
        <v>0</v>
      </c>
      <c r="M153" s="400">
        <v>0</v>
      </c>
      <c r="N153" s="400">
        <v>0</v>
      </c>
      <c r="O153" s="284">
        <v>0.39032527</v>
      </c>
      <c r="P153" s="284">
        <v>0</v>
      </c>
      <c r="Q153" s="284">
        <v>0</v>
      </c>
      <c r="R153" s="284">
        <v>0.13800000000000001</v>
      </c>
      <c r="S153" s="284">
        <v>0</v>
      </c>
      <c r="T153" s="284">
        <v>0</v>
      </c>
      <c r="U153" s="284">
        <v>0</v>
      </c>
      <c r="V153" s="284">
        <v>0</v>
      </c>
      <c r="W153" s="400">
        <v>0</v>
      </c>
      <c r="X153" s="400">
        <v>0</v>
      </c>
      <c r="Y153" s="388">
        <v>45747</v>
      </c>
      <c r="Z153" s="202" t="s">
        <v>266</v>
      </c>
      <c r="AA153" s="389"/>
      <c r="AB153" s="417" t="s">
        <v>600</v>
      </c>
      <c r="AC153" s="428"/>
    </row>
    <row r="154" spans="1:29" ht="47.25" x14ac:dyDescent="0.3">
      <c r="A154" s="410" t="s">
        <v>383</v>
      </c>
      <c r="B154" s="406" t="s">
        <v>267</v>
      </c>
      <c r="C154" s="413" t="s">
        <v>268</v>
      </c>
      <c r="D154" s="15">
        <f>VLOOKUP(C154,[4]Регл!$I$37:$AF$567,24,0)</f>
        <v>31.404172383390204</v>
      </c>
      <c r="E154" s="284">
        <v>14.68355</v>
      </c>
      <c r="F154" s="284">
        <v>0</v>
      </c>
      <c r="G154" s="284">
        <v>0</v>
      </c>
      <c r="H154" s="284">
        <v>3.7000000000000005E-2</v>
      </c>
      <c r="I154" s="284">
        <v>0</v>
      </c>
      <c r="J154" s="284">
        <v>1.468</v>
      </c>
      <c r="K154" s="284">
        <v>0</v>
      </c>
      <c r="L154" s="284">
        <v>0</v>
      </c>
      <c r="M154" s="400">
        <v>0</v>
      </c>
      <c r="N154" s="400">
        <v>0</v>
      </c>
      <c r="O154" s="284">
        <v>14.68355</v>
      </c>
      <c r="P154" s="284">
        <v>0</v>
      </c>
      <c r="Q154" s="284">
        <v>0</v>
      </c>
      <c r="R154" s="284">
        <v>3.7000000000000005E-2</v>
      </c>
      <c r="S154" s="284">
        <v>0</v>
      </c>
      <c r="T154" s="284">
        <v>1.468</v>
      </c>
      <c r="U154" s="284">
        <v>0</v>
      </c>
      <c r="V154" s="284">
        <v>0</v>
      </c>
      <c r="W154" s="400">
        <v>0</v>
      </c>
      <c r="X154" s="400">
        <v>0</v>
      </c>
      <c r="Y154" s="388">
        <v>45716</v>
      </c>
      <c r="Z154" s="202" t="s">
        <v>268</v>
      </c>
      <c r="AA154" s="389"/>
      <c r="AB154" s="417" t="s">
        <v>601</v>
      </c>
      <c r="AC154" s="428"/>
    </row>
    <row r="155" spans="1:29" ht="31.5" x14ac:dyDescent="0.3">
      <c r="A155" s="410" t="s">
        <v>383</v>
      </c>
      <c r="B155" s="406" t="s">
        <v>269</v>
      </c>
      <c r="C155" s="413" t="s">
        <v>270</v>
      </c>
      <c r="D155" s="15">
        <f>VLOOKUP(C155,[4]Регл!$I$37:$AF$567,24,0)</f>
        <v>0.65278406667160727</v>
      </c>
      <c r="E155" s="284">
        <v>0</v>
      </c>
      <c r="F155" s="284">
        <v>0</v>
      </c>
      <c r="G155" s="284">
        <v>0</v>
      </c>
      <c r="H155" s="284">
        <v>0</v>
      </c>
      <c r="I155" s="284">
        <v>0</v>
      </c>
      <c r="J155" s="284">
        <v>0</v>
      </c>
      <c r="K155" s="284">
        <v>0</v>
      </c>
      <c r="L155" s="284">
        <v>0</v>
      </c>
      <c r="M155" s="400">
        <v>0</v>
      </c>
      <c r="N155" s="400">
        <v>0</v>
      </c>
      <c r="O155" s="284">
        <v>0</v>
      </c>
      <c r="P155" s="284">
        <v>0</v>
      </c>
      <c r="Q155" s="284">
        <v>0</v>
      </c>
      <c r="R155" s="284">
        <v>0</v>
      </c>
      <c r="S155" s="284">
        <v>0</v>
      </c>
      <c r="T155" s="284">
        <v>0</v>
      </c>
      <c r="U155" s="284">
        <v>0</v>
      </c>
      <c r="V155" s="284">
        <v>0</v>
      </c>
      <c r="W155" s="400">
        <v>0</v>
      </c>
      <c r="X155" s="400">
        <v>0</v>
      </c>
      <c r="Y155" s="388"/>
      <c r="Z155" s="202" t="s">
        <v>270</v>
      </c>
      <c r="AA155" s="389"/>
      <c r="AB155" s="417" t="s">
        <v>602</v>
      </c>
      <c r="AC155" s="428"/>
    </row>
    <row r="156" spans="1:29" ht="47.25" x14ac:dyDescent="0.3">
      <c r="A156" s="410" t="s">
        <v>383</v>
      </c>
      <c r="B156" s="406" t="s">
        <v>271</v>
      </c>
      <c r="C156" s="413" t="s">
        <v>272</v>
      </c>
      <c r="D156" s="15" t="str">
        <f>VLOOKUP(C156,[4]Регл!$I$37:$AF$567,24,0)</f>
        <v>нд</v>
      </c>
      <c r="E156" s="284">
        <v>0</v>
      </c>
      <c r="F156" s="284">
        <v>0</v>
      </c>
      <c r="G156" s="284">
        <v>0</v>
      </c>
      <c r="H156" s="284">
        <v>0</v>
      </c>
      <c r="I156" s="284">
        <v>0</v>
      </c>
      <c r="J156" s="284">
        <v>0</v>
      </c>
      <c r="K156" s="284">
        <v>0</v>
      </c>
      <c r="L156" s="284">
        <v>0</v>
      </c>
      <c r="M156" s="400">
        <v>0</v>
      </c>
      <c r="N156" s="400">
        <v>0</v>
      </c>
      <c r="O156" s="284">
        <v>0</v>
      </c>
      <c r="P156" s="284">
        <v>0</v>
      </c>
      <c r="Q156" s="284">
        <v>0</v>
      </c>
      <c r="R156" s="284">
        <v>0</v>
      </c>
      <c r="S156" s="284">
        <v>0</v>
      </c>
      <c r="T156" s="284">
        <v>0</v>
      </c>
      <c r="U156" s="284">
        <v>0</v>
      </c>
      <c r="V156" s="284">
        <v>0</v>
      </c>
      <c r="W156" s="400">
        <v>0</v>
      </c>
      <c r="X156" s="400">
        <v>0</v>
      </c>
      <c r="Y156" s="388"/>
      <c r="Z156" s="202" t="s">
        <v>272</v>
      </c>
      <c r="AA156" s="389"/>
      <c r="AB156" s="417" t="s">
        <v>603</v>
      </c>
      <c r="AC156" s="428"/>
    </row>
    <row r="157" spans="1:29" ht="31.5" x14ac:dyDescent="0.3">
      <c r="A157" s="410" t="s">
        <v>383</v>
      </c>
      <c r="B157" s="406" t="s">
        <v>699</v>
      </c>
      <c r="C157" s="413" t="s">
        <v>605</v>
      </c>
      <c r="D157" s="15" t="str">
        <f>VLOOKUP(C157,[4]Регл!$I$37:$AF$567,24,0)</f>
        <v>нд</v>
      </c>
      <c r="E157" s="284">
        <v>0</v>
      </c>
      <c r="F157" s="284">
        <v>0</v>
      </c>
      <c r="G157" s="284">
        <v>0</v>
      </c>
      <c r="H157" s="284">
        <v>0</v>
      </c>
      <c r="I157" s="284">
        <v>0</v>
      </c>
      <c r="J157" s="284">
        <v>0</v>
      </c>
      <c r="K157" s="284">
        <v>0</v>
      </c>
      <c r="L157" s="284">
        <v>0</v>
      </c>
      <c r="M157" s="400">
        <v>0</v>
      </c>
      <c r="N157" s="400">
        <v>0</v>
      </c>
      <c r="O157" s="284">
        <v>0</v>
      </c>
      <c r="P157" s="284">
        <v>0</v>
      </c>
      <c r="Q157" s="284">
        <v>0</v>
      </c>
      <c r="R157" s="284">
        <v>0</v>
      </c>
      <c r="S157" s="284">
        <v>0</v>
      </c>
      <c r="T157" s="284">
        <v>0</v>
      </c>
      <c r="U157" s="284">
        <v>0</v>
      </c>
      <c r="V157" s="284">
        <v>0</v>
      </c>
      <c r="W157" s="400">
        <v>0</v>
      </c>
      <c r="X157" s="400">
        <v>0</v>
      </c>
      <c r="Y157" s="388"/>
      <c r="Z157" s="202" t="s">
        <v>605</v>
      </c>
      <c r="AA157" s="389"/>
      <c r="AB157" s="417" t="s">
        <v>604</v>
      </c>
      <c r="AC157" s="428"/>
    </row>
    <row r="158" spans="1:29" ht="31.5" x14ac:dyDescent="0.3">
      <c r="A158" s="410" t="s">
        <v>383</v>
      </c>
      <c r="B158" s="406" t="s">
        <v>700</v>
      </c>
      <c r="C158" s="413" t="s">
        <v>607</v>
      </c>
      <c r="D158" s="15" t="str">
        <f>VLOOKUP(C158,[4]Регл!$I$37:$AF$567,24,0)</f>
        <v>нд</v>
      </c>
      <c r="E158" s="284">
        <v>0</v>
      </c>
      <c r="F158" s="284">
        <v>0</v>
      </c>
      <c r="G158" s="284">
        <v>0</v>
      </c>
      <c r="H158" s="284">
        <v>0</v>
      </c>
      <c r="I158" s="284">
        <v>0</v>
      </c>
      <c r="J158" s="284">
        <v>0</v>
      </c>
      <c r="K158" s="284">
        <v>0</v>
      </c>
      <c r="L158" s="284">
        <v>0</v>
      </c>
      <c r="M158" s="400">
        <v>0</v>
      </c>
      <c r="N158" s="400">
        <v>0</v>
      </c>
      <c r="O158" s="284">
        <v>0</v>
      </c>
      <c r="P158" s="284">
        <v>0</v>
      </c>
      <c r="Q158" s="284">
        <v>0</v>
      </c>
      <c r="R158" s="284">
        <v>0</v>
      </c>
      <c r="S158" s="284">
        <v>0</v>
      </c>
      <c r="T158" s="284">
        <v>0</v>
      </c>
      <c r="U158" s="284">
        <v>0</v>
      </c>
      <c r="V158" s="284">
        <v>0</v>
      </c>
      <c r="W158" s="400">
        <v>0</v>
      </c>
      <c r="X158" s="400">
        <v>0</v>
      </c>
      <c r="Y158" s="388"/>
      <c r="Z158" s="202" t="s">
        <v>607</v>
      </c>
      <c r="AA158" s="389"/>
      <c r="AB158" s="417" t="s">
        <v>606</v>
      </c>
      <c r="AC158" s="428"/>
    </row>
    <row r="159" spans="1:29" ht="31.5" x14ac:dyDescent="0.3">
      <c r="A159" s="410" t="s">
        <v>383</v>
      </c>
      <c r="B159" s="406" t="s">
        <v>701</v>
      </c>
      <c r="C159" s="413" t="s">
        <v>609</v>
      </c>
      <c r="D159" s="15" t="str">
        <f>VLOOKUP(C159,[4]Регл!$I$37:$AF$567,24,0)</f>
        <v>нд</v>
      </c>
      <c r="E159" s="284">
        <v>0</v>
      </c>
      <c r="F159" s="284">
        <v>0</v>
      </c>
      <c r="G159" s="284">
        <v>0</v>
      </c>
      <c r="H159" s="284">
        <v>0</v>
      </c>
      <c r="I159" s="284">
        <v>0</v>
      </c>
      <c r="J159" s="284">
        <v>0</v>
      </c>
      <c r="K159" s="284">
        <v>0</v>
      </c>
      <c r="L159" s="284">
        <v>0</v>
      </c>
      <c r="M159" s="400">
        <v>0</v>
      </c>
      <c r="N159" s="400">
        <v>0</v>
      </c>
      <c r="O159" s="284">
        <v>0</v>
      </c>
      <c r="P159" s="284">
        <v>0</v>
      </c>
      <c r="Q159" s="284">
        <v>0</v>
      </c>
      <c r="R159" s="284">
        <v>0</v>
      </c>
      <c r="S159" s="284">
        <v>0</v>
      </c>
      <c r="T159" s="284">
        <v>0</v>
      </c>
      <c r="U159" s="284">
        <v>0</v>
      </c>
      <c r="V159" s="284">
        <v>0</v>
      </c>
      <c r="W159" s="400">
        <v>0</v>
      </c>
      <c r="X159" s="400">
        <v>0</v>
      </c>
      <c r="Y159" s="388"/>
      <c r="Z159" s="202" t="s">
        <v>609</v>
      </c>
      <c r="AA159" s="389"/>
      <c r="AB159" s="417" t="s">
        <v>608</v>
      </c>
      <c r="AC159" s="428"/>
    </row>
    <row r="160" spans="1:29" ht="63" x14ac:dyDescent="0.3">
      <c r="A160" s="410" t="s">
        <v>383</v>
      </c>
      <c r="B160" s="406" t="s">
        <v>702</v>
      </c>
      <c r="C160" s="413" t="s">
        <v>611</v>
      </c>
      <c r="D160" s="15" t="str">
        <f>VLOOKUP(C160,[4]Регл!$I$37:$AF$567,24,0)</f>
        <v>нд</v>
      </c>
      <c r="E160" s="284">
        <v>0</v>
      </c>
      <c r="F160" s="284">
        <v>0</v>
      </c>
      <c r="G160" s="284">
        <v>0</v>
      </c>
      <c r="H160" s="284">
        <v>0</v>
      </c>
      <c r="I160" s="284">
        <v>0</v>
      </c>
      <c r="J160" s="284">
        <v>0</v>
      </c>
      <c r="K160" s="284">
        <v>0</v>
      </c>
      <c r="L160" s="284">
        <v>0</v>
      </c>
      <c r="M160" s="400">
        <v>0</v>
      </c>
      <c r="N160" s="400">
        <v>0</v>
      </c>
      <c r="O160" s="284">
        <v>0</v>
      </c>
      <c r="P160" s="284">
        <v>0</v>
      </c>
      <c r="Q160" s="284">
        <v>0</v>
      </c>
      <c r="R160" s="284">
        <v>0</v>
      </c>
      <c r="S160" s="284">
        <v>0</v>
      </c>
      <c r="T160" s="284">
        <v>0</v>
      </c>
      <c r="U160" s="284">
        <v>0</v>
      </c>
      <c r="V160" s="284">
        <v>0</v>
      </c>
      <c r="W160" s="400">
        <v>0</v>
      </c>
      <c r="X160" s="400">
        <v>0</v>
      </c>
      <c r="Y160" s="388"/>
      <c r="Z160" s="202" t="s">
        <v>611</v>
      </c>
      <c r="AA160" s="389"/>
      <c r="AB160" s="417" t="s">
        <v>610</v>
      </c>
      <c r="AC160" s="428"/>
    </row>
    <row r="161" spans="1:29" ht="31.5" x14ac:dyDescent="0.3">
      <c r="A161" s="410" t="s">
        <v>383</v>
      </c>
      <c r="B161" s="406" t="s">
        <v>703</v>
      </c>
      <c r="C161" s="413" t="s">
        <v>613</v>
      </c>
      <c r="D161" s="15" t="str">
        <f>VLOOKUP(C161,[4]Регл!$I$37:$AF$567,24,0)</f>
        <v>нд</v>
      </c>
      <c r="E161" s="284">
        <v>0</v>
      </c>
      <c r="F161" s="284">
        <v>0</v>
      </c>
      <c r="G161" s="284">
        <v>0</v>
      </c>
      <c r="H161" s="284">
        <v>0</v>
      </c>
      <c r="I161" s="284">
        <v>0</v>
      </c>
      <c r="J161" s="284">
        <v>0</v>
      </c>
      <c r="K161" s="284">
        <v>0</v>
      </c>
      <c r="L161" s="284">
        <v>0</v>
      </c>
      <c r="M161" s="400">
        <v>0</v>
      </c>
      <c r="N161" s="400">
        <v>0</v>
      </c>
      <c r="O161" s="284">
        <v>0</v>
      </c>
      <c r="P161" s="284">
        <v>0</v>
      </c>
      <c r="Q161" s="284">
        <v>0</v>
      </c>
      <c r="R161" s="284">
        <v>0</v>
      </c>
      <c r="S161" s="284">
        <v>0</v>
      </c>
      <c r="T161" s="284">
        <v>0</v>
      </c>
      <c r="U161" s="284">
        <v>0</v>
      </c>
      <c r="V161" s="284">
        <v>0</v>
      </c>
      <c r="W161" s="400">
        <v>0</v>
      </c>
      <c r="X161" s="400">
        <v>0</v>
      </c>
      <c r="Y161" s="388"/>
      <c r="Z161" s="202" t="s">
        <v>613</v>
      </c>
      <c r="AA161" s="389"/>
      <c r="AB161" s="417" t="s">
        <v>612</v>
      </c>
      <c r="AC161" s="428"/>
    </row>
    <row r="162" spans="1:29" ht="31.5" x14ac:dyDescent="0.3">
      <c r="A162" s="410" t="s">
        <v>383</v>
      </c>
      <c r="B162" s="406" t="s">
        <v>704</v>
      </c>
      <c r="C162" s="413" t="s">
        <v>615</v>
      </c>
      <c r="D162" s="15" t="str">
        <f>VLOOKUP(C162,[4]Регл!$I$37:$AF$567,24,0)</f>
        <v>нд</v>
      </c>
      <c r="E162" s="284">
        <v>0</v>
      </c>
      <c r="F162" s="284">
        <v>0</v>
      </c>
      <c r="G162" s="284">
        <v>0</v>
      </c>
      <c r="H162" s="284">
        <v>0</v>
      </c>
      <c r="I162" s="284">
        <v>0</v>
      </c>
      <c r="J162" s="284">
        <v>0</v>
      </c>
      <c r="K162" s="284">
        <v>0</v>
      </c>
      <c r="L162" s="284">
        <v>0</v>
      </c>
      <c r="M162" s="400">
        <v>0</v>
      </c>
      <c r="N162" s="400">
        <v>0</v>
      </c>
      <c r="O162" s="284">
        <v>0</v>
      </c>
      <c r="P162" s="284">
        <v>0</v>
      </c>
      <c r="Q162" s="284">
        <v>0</v>
      </c>
      <c r="R162" s="284">
        <v>0</v>
      </c>
      <c r="S162" s="284">
        <v>0</v>
      </c>
      <c r="T162" s="284">
        <v>0</v>
      </c>
      <c r="U162" s="284">
        <v>0</v>
      </c>
      <c r="V162" s="284">
        <v>0</v>
      </c>
      <c r="W162" s="400">
        <v>0</v>
      </c>
      <c r="X162" s="400">
        <v>0</v>
      </c>
      <c r="Y162" s="388"/>
      <c r="Z162" s="202" t="s">
        <v>615</v>
      </c>
      <c r="AA162" s="389"/>
      <c r="AB162" s="417" t="s">
        <v>614</v>
      </c>
      <c r="AC162" s="392"/>
    </row>
    <row r="163" spans="1:29" ht="31.5" x14ac:dyDescent="0.3">
      <c r="A163" s="410" t="s">
        <v>383</v>
      </c>
      <c r="B163" s="406" t="s">
        <v>705</v>
      </c>
      <c r="C163" s="413" t="s">
        <v>617</v>
      </c>
      <c r="D163" s="15" t="str">
        <f>VLOOKUP(C163,[4]Регл!$I$37:$AF$567,24,0)</f>
        <v>нд</v>
      </c>
      <c r="E163" s="284">
        <v>0</v>
      </c>
      <c r="F163" s="284">
        <v>0</v>
      </c>
      <c r="G163" s="284">
        <v>0</v>
      </c>
      <c r="H163" s="284">
        <v>0</v>
      </c>
      <c r="I163" s="284">
        <v>0</v>
      </c>
      <c r="J163" s="284">
        <v>0</v>
      </c>
      <c r="K163" s="284">
        <v>0</v>
      </c>
      <c r="L163" s="284">
        <v>0</v>
      </c>
      <c r="M163" s="400">
        <v>0</v>
      </c>
      <c r="N163" s="400">
        <v>0</v>
      </c>
      <c r="O163" s="284">
        <v>0</v>
      </c>
      <c r="P163" s="284">
        <v>0</v>
      </c>
      <c r="Q163" s="284">
        <v>0</v>
      </c>
      <c r="R163" s="284">
        <v>0</v>
      </c>
      <c r="S163" s="284">
        <v>0</v>
      </c>
      <c r="T163" s="284">
        <v>0</v>
      </c>
      <c r="U163" s="284">
        <v>0</v>
      </c>
      <c r="V163" s="284">
        <v>0</v>
      </c>
      <c r="W163" s="400">
        <v>0</v>
      </c>
      <c r="X163" s="400">
        <v>0</v>
      </c>
      <c r="Y163" s="388"/>
      <c r="Z163" s="202" t="s">
        <v>617</v>
      </c>
      <c r="AA163" s="389"/>
      <c r="AB163" s="417" t="s">
        <v>616</v>
      </c>
      <c r="AC163" s="428"/>
    </row>
    <row r="164" spans="1:29" ht="31.5" x14ac:dyDescent="0.3">
      <c r="A164" s="410" t="s">
        <v>383</v>
      </c>
      <c r="B164" s="406" t="s">
        <v>706</v>
      </c>
      <c r="C164" s="413" t="s">
        <v>619</v>
      </c>
      <c r="D164" s="15">
        <f>VLOOKUP(C164,[4]Регл!$I$37:$AF$567,24,0)</f>
        <v>3.5025052880934124</v>
      </c>
      <c r="E164" s="284">
        <v>1.3837506100000001</v>
      </c>
      <c r="F164" s="284">
        <v>0</v>
      </c>
      <c r="G164" s="284">
        <v>0</v>
      </c>
      <c r="H164" s="284">
        <v>0</v>
      </c>
      <c r="I164" s="284">
        <v>0</v>
      </c>
      <c r="J164" s="284">
        <v>0.11</v>
      </c>
      <c r="K164" s="284">
        <v>0</v>
      </c>
      <c r="L164" s="284">
        <v>0</v>
      </c>
      <c r="M164" s="400">
        <v>0</v>
      </c>
      <c r="N164" s="400">
        <v>0</v>
      </c>
      <c r="O164" s="284">
        <v>1.3837506100000001</v>
      </c>
      <c r="P164" s="284">
        <v>0</v>
      </c>
      <c r="Q164" s="284">
        <v>0</v>
      </c>
      <c r="R164" s="284">
        <v>0</v>
      </c>
      <c r="S164" s="284">
        <v>0</v>
      </c>
      <c r="T164" s="284">
        <v>0.11</v>
      </c>
      <c r="U164" s="284">
        <v>0</v>
      </c>
      <c r="V164" s="284">
        <v>0</v>
      </c>
      <c r="W164" s="400">
        <v>0</v>
      </c>
      <c r="X164" s="400">
        <v>0</v>
      </c>
      <c r="Y164" s="388">
        <v>45747</v>
      </c>
      <c r="Z164" s="202" t="s">
        <v>619</v>
      </c>
      <c r="AA164" s="389"/>
      <c r="AB164" s="417" t="s">
        <v>618</v>
      </c>
      <c r="AC164" s="428"/>
    </row>
    <row r="165" spans="1:29" ht="31.5" x14ac:dyDescent="0.25">
      <c r="A165" s="416" t="s">
        <v>384</v>
      </c>
      <c r="B165" s="406" t="s">
        <v>273</v>
      </c>
      <c r="C165" s="12" t="s">
        <v>66</v>
      </c>
      <c r="D165" s="13">
        <f>SUM(D166:D167)</f>
        <v>46.270963322174651</v>
      </c>
      <c r="E165" s="13">
        <v>0</v>
      </c>
      <c r="F165" s="13">
        <v>0</v>
      </c>
      <c r="G165" s="13">
        <v>0</v>
      </c>
      <c r="H165" s="13">
        <v>0</v>
      </c>
      <c r="I165" s="13">
        <v>0</v>
      </c>
      <c r="J165" s="13">
        <v>0</v>
      </c>
      <c r="K165" s="13">
        <v>0</v>
      </c>
      <c r="L165" s="13">
        <v>0</v>
      </c>
      <c r="M165" s="14">
        <v>0</v>
      </c>
      <c r="N165" s="14">
        <v>0</v>
      </c>
      <c r="O165" s="13">
        <v>0</v>
      </c>
      <c r="P165" s="13">
        <v>0</v>
      </c>
      <c r="Q165" s="13">
        <v>0</v>
      </c>
      <c r="R165" s="13">
        <v>0</v>
      </c>
      <c r="S165" s="13">
        <v>0</v>
      </c>
      <c r="T165" s="13">
        <v>0</v>
      </c>
      <c r="U165" s="13">
        <v>0</v>
      </c>
      <c r="V165" s="13">
        <v>0</v>
      </c>
      <c r="W165" s="14">
        <v>0</v>
      </c>
      <c r="X165" s="14">
        <v>0</v>
      </c>
      <c r="Y165" s="388"/>
      <c r="Z165" s="202">
        <v>1</v>
      </c>
      <c r="AA165" s="391" t="s">
        <v>66</v>
      </c>
      <c r="AB165" s="417"/>
      <c r="AC165" s="428"/>
    </row>
    <row r="166" spans="1:29" ht="47.25" x14ac:dyDescent="0.3">
      <c r="A166" s="410" t="s">
        <v>384</v>
      </c>
      <c r="B166" s="406" t="s">
        <v>274</v>
      </c>
      <c r="C166" s="413" t="s">
        <v>275</v>
      </c>
      <c r="D166" s="15">
        <f>VLOOKUP(C166,[4]Регл!$I$37:$AF$567,24,0)</f>
        <v>24.651145196003718</v>
      </c>
      <c r="E166" s="284">
        <v>0</v>
      </c>
      <c r="F166" s="284">
        <v>0</v>
      </c>
      <c r="G166" s="284">
        <v>0</v>
      </c>
      <c r="H166" s="284">
        <v>0</v>
      </c>
      <c r="I166" s="284">
        <v>0</v>
      </c>
      <c r="J166" s="284">
        <v>0</v>
      </c>
      <c r="K166" s="284">
        <v>0</v>
      </c>
      <c r="L166" s="284">
        <v>0</v>
      </c>
      <c r="M166" s="400">
        <v>0</v>
      </c>
      <c r="N166" s="400">
        <v>0</v>
      </c>
      <c r="O166" s="284">
        <v>0</v>
      </c>
      <c r="P166" s="284">
        <v>0</v>
      </c>
      <c r="Q166" s="284">
        <v>0</v>
      </c>
      <c r="R166" s="284">
        <v>0</v>
      </c>
      <c r="S166" s="284">
        <v>0</v>
      </c>
      <c r="T166" s="284">
        <v>0</v>
      </c>
      <c r="U166" s="284">
        <v>0</v>
      </c>
      <c r="V166" s="284">
        <v>0</v>
      </c>
      <c r="W166" s="400">
        <v>0</v>
      </c>
      <c r="X166" s="400">
        <v>0</v>
      </c>
      <c r="Y166" s="388"/>
      <c r="Z166" s="202" t="s">
        <v>275</v>
      </c>
      <c r="AA166" s="389"/>
      <c r="AB166" s="417" t="s">
        <v>620</v>
      </c>
      <c r="AC166" s="428"/>
    </row>
    <row r="167" spans="1:29" ht="63" x14ac:dyDescent="0.3">
      <c r="A167" s="410" t="s">
        <v>384</v>
      </c>
      <c r="B167" s="406" t="s">
        <v>707</v>
      </c>
      <c r="C167" s="12" t="s">
        <v>621</v>
      </c>
      <c r="D167" s="15">
        <f>VLOOKUP(C167,[4]Регл!$I$37:$AF$567,24,0)</f>
        <v>21.619818126170934</v>
      </c>
      <c r="E167" s="284">
        <v>0</v>
      </c>
      <c r="F167" s="284">
        <v>0</v>
      </c>
      <c r="G167" s="284">
        <v>0</v>
      </c>
      <c r="H167" s="284">
        <v>0</v>
      </c>
      <c r="I167" s="284">
        <v>0</v>
      </c>
      <c r="J167" s="284">
        <v>0</v>
      </c>
      <c r="K167" s="284">
        <v>0</v>
      </c>
      <c r="L167" s="284">
        <v>0</v>
      </c>
      <c r="M167" s="400">
        <v>0</v>
      </c>
      <c r="N167" s="400">
        <v>0</v>
      </c>
      <c r="O167" s="284">
        <v>0</v>
      </c>
      <c r="P167" s="284">
        <v>0</v>
      </c>
      <c r="Q167" s="284">
        <v>0</v>
      </c>
      <c r="R167" s="284">
        <v>0</v>
      </c>
      <c r="S167" s="284">
        <v>0</v>
      </c>
      <c r="T167" s="284">
        <v>0</v>
      </c>
      <c r="U167" s="284">
        <v>0</v>
      </c>
      <c r="V167" s="284">
        <v>0</v>
      </c>
      <c r="W167" s="400">
        <v>0</v>
      </c>
      <c r="X167" s="400">
        <v>0</v>
      </c>
      <c r="Y167" s="388"/>
      <c r="Z167" s="202"/>
      <c r="AA167" s="389"/>
      <c r="AB167" s="417"/>
      <c r="AC167" s="428"/>
    </row>
    <row r="168" spans="1:29" ht="31.5" x14ac:dyDescent="0.3">
      <c r="A168" s="416" t="s">
        <v>385</v>
      </c>
      <c r="B168" s="406" t="s">
        <v>276</v>
      </c>
      <c r="C168" s="12" t="s">
        <v>66</v>
      </c>
      <c r="D168" s="13">
        <f>D169+D175</f>
        <v>768.50601665992872</v>
      </c>
      <c r="E168" s="13">
        <v>0</v>
      </c>
      <c r="F168" s="13">
        <v>0</v>
      </c>
      <c r="G168" s="13">
        <v>0</v>
      </c>
      <c r="H168" s="13">
        <v>0</v>
      </c>
      <c r="I168" s="13">
        <v>0</v>
      </c>
      <c r="J168" s="13">
        <v>0</v>
      </c>
      <c r="K168" s="13">
        <v>0</v>
      </c>
      <c r="L168" s="13">
        <v>0</v>
      </c>
      <c r="M168" s="14">
        <v>0</v>
      </c>
      <c r="N168" s="14">
        <v>0</v>
      </c>
      <c r="O168" s="13">
        <v>0</v>
      </c>
      <c r="P168" s="13">
        <v>0</v>
      </c>
      <c r="Q168" s="13">
        <v>0</v>
      </c>
      <c r="R168" s="13">
        <v>0</v>
      </c>
      <c r="S168" s="13">
        <v>0</v>
      </c>
      <c r="T168" s="13">
        <v>0</v>
      </c>
      <c r="U168" s="13">
        <v>0</v>
      </c>
      <c r="V168" s="13">
        <v>0</v>
      </c>
      <c r="W168" s="14">
        <v>0</v>
      </c>
      <c r="X168" s="14">
        <v>0</v>
      </c>
      <c r="Y168" s="388"/>
      <c r="Z168" s="202">
        <v>1</v>
      </c>
      <c r="AA168" s="389" t="s">
        <v>66</v>
      </c>
      <c r="AB168" s="417"/>
      <c r="AC168" s="428"/>
    </row>
    <row r="169" spans="1:29" ht="31.5" x14ac:dyDescent="0.3">
      <c r="A169" s="416" t="s">
        <v>386</v>
      </c>
      <c r="B169" s="397" t="s">
        <v>708</v>
      </c>
      <c r="C169" s="418" t="s">
        <v>66</v>
      </c>
      <c r="D169" s="13">
        <f>SUM(D170:D174)</f>
        <v>639.40482017887769</v>
      </c>
      <c r="E169" s="13">
        <v>0</v>
      </c>
      <c r="F169" s="13">
        <v>0</v>
      </c>
      <c r="G169" s="13">
        <v>0</v>
      </c>
      <c r="H169" s="13">
        <v>0</v>
      </c>
      <c r="I169" s="13">
        <v>0</v>
      </c>
      <c r="J169" s="13">
        <v>0</v>
      </c>
      <c r="K169" s="13">
        <v>0</v>
      </c>
      <c r="L169" s="13">
        <v>0</v>
      </c>
      <c r="M169" s="14">
        <v>0</v>
      </c>
      <c r="N169" s="14">
        <v>0</v>
      </c>
      <c r="O169" s="13">
        <v>0</v>
      </c>
      <c r="P169" s="13">
        <v>0</v>
      </c>
      <c r="Q169" s="13">
        <v>0</v>
      </c>
      <c r="R169" s="13">
        <v>0</v>
      </c>
      <c r="S169" s="13">
        <v>0</v>
      </c>
      <c r="T169" s="13">
        <v>0</v>
      </c>
      <c r="U169" s="13">
        <v>0</v>
      </c>
      <c r="V169" s="13">
        <v>0</v>
      </c>
      <c r="W169" s="14">
        <v>0</v>
      </c>
      <c r="X169" s="14">
        <v>0</v>
      </c>
      <c r="Y169" s="388"/>
      <c r="Z169" s="202">
        <v>1</v>
      </c>
      <c r="AA169" s="389" t="s">
        <v>66</v>
      </c>
      <c r="AB169" s="417"/>
      <c r="AC169" s="428"/>
    </row>
    <row r="170" spans="1:29" ht="78.75" x14ac:dyDescent="0.3">
      <c r="A170" s="410" t="s">
        <v>386</v>
      </c>
      <c r="B170" s="406" t="s">
        <v>277</v>
      </c>
      <c r="C170" s="12" t="s">
        <v>278</v>
      </c>
      <c r="D170" s="15">
        <f>VLOOKUP(C170,[4]Регл!$I$37:$AF$567,24,0)</f>
        <v>217.57562909786463</v>
      </c>
      <c r="E170" s="284">
        <v>0</v>
      </c>
      <c r="F170" s="284">
        <v>0</v>
      </c>
      <c r="G170" s="284">
        <v>0</v>
      </c>
      <c r="H170" s="284">
        <v>0</v>
      </c>
      <c r="I170" s="284">
        <v>0</v>
      </c>
      <c r="J170" s="284">
        <v>0</v>
      </c>
      <c r="K170" s="284">
        <v>0</v>
      </c>
      <c r="L170" s="284">
        <v>0</v>
      </c>
      <c r="M170" s="400">
        <v>0</v>
      </c>
      <c r="N170" s="400">
        <v>0</v>
      </c>
      <c r="O170" s="284">
        <v>0</v>
      </c>
      <c r="P170" s="284">
        <v>0</v>
      </c>
      <c r="Q170" s="284">
        <v>0</v>
      </c>
      <c r="R170" s="284">
        <v>0</v>
      </c>
      <c r="S170" s="284">
        <v>0</v>
      </c>
      <c r="T170" s="284">
        <v>0</v>
      </c>
      <c r="U170" s="284">
        <v>0</v>
      </c>
      <c r="V170" s="284">
        <v>0</v>
      </c>
      <c r="W170" s="400">
        <v>0</v>
      </c>
      <c r="X170" s="400">
        <v>0</v>
      </c>
      <c r="Y170" s="388"/>
      <c r="Z170" s="202"/>
      <c r="AA170" s="389"/>
      <c r="AB170" s="417"/>
      <c r="AC170" s="428"/>
    </row>
    <row r="171" spans="1:29" ht="47.25" x14ac:dyDescent="0.3">
      <c r="A171" s="410" t="s">
        <v>386</v>
      </c>
      <c r="B171" s="406" t="s">
        <v>279</v>
      </c>
      <c r="C171" s="12" t="s">
        <v>280</v>
      </c>
      <c r="D171" s="15">
        <f>VLOOKUP(C171,[4]Регл!$I$37:$AF$567,24,0)</f>
        <v>40.826935521352063</v>
      </c>
      <c r="E171" s="284">
        <v>0</v>
      </c>
      <c r="F171" s="284">
        <v>0</v>
      </c>
      <c r="G171" s="284">
        <v>0</v>
      </c>
      <c r="H171" s="284">
        <v>0</v>
      </c>
      <c r="I171" s="284">
        <v>0</v>
      </c>
      <c r="J171" s="284">
        <v>0</v>
      </c>
      <c r="K171" s="284">
        <v>0</v>
      </c>
      <c r="L171" s="284">
        <v>0</v>
      </c>
      <c r="M171" s="400">
        <v>0</v>
      </c>
      <c r="N171" s="400">
        <v>0</v>
      </c>
      <c r="O171" s="284">
        <v>0</v>
      </c>
      <c r="P171" s="284">
        <v>0</v>
      </c>
      <c r="Q171" s="284">
        <v>0</v>
      </c>
      <c r="R171" s="284">
        <v>0</v>
      </c>
      <c r="S171" s="284">
        <v>0</v>
      </c>
      <c r="T171" s="284">
        <v>0</v>
      </c>
      <c r="U171" s="284">
        <v>0</v>
      </c>
      <c r="V171" s="284">
        <v>0</v>
      </c>
      <c r="W171" s="400">
        <v>0</v>
      </c>
      <c r="X171" s="400">
        <v>0</v>
      </c>
      <c r="Y171" s="388"/>
      <c r="Z171" s="202"/>
      <c r="AA171" s="389"/>
      <c r="AB171" s="417"/>
      <c r="AC171" s="428"/>
    </row>
    <row r="172" spans="1:29" ht="63" x14ac:dyDescent="0.3">
      <c r="A172" s="410" t="s">
        <v>386</v>
      </c>
      <c r="B172" s="406" t="s">
        <v>709</v>
      </c>
      <c r="C172" s="12" t="s">
        <v>622</v>
      </c>
      <c r="D172" s="15">
        <f>VLOOKUP(C172,[4]Регл!$I$37:$AF$567,24,0)</f>
        <v>54.511388956375271</v>
      </c>
      <c r="E172" s="284">
        <v>0</v>
      </c>
      <c r="F172" s="284">
        <v>0</v>
      </c>
      <c r="G172" s="284">
        <v>0</v>
      </c>
      <c r="H172" s="284">
        <v>0</v>
      </c>
      <c r="I172" s="284">
        <v>0</v>
      </c>
      <c r="J172" s="284">
        <v>0</v>
      </c>
      <c r="K172" s="284">
        <v>0</v>
      </c>
      <c r="L172" s="284">
        <v>0</v>
      </c>
      <c r="M172" s="400">
        <v>0</v>
      </c>
      <c r="N172" s="400">
        <v>0</v>
      </c>
      <c r="O172" s="284">
        <v>0</v>
      </c>
      <c r="P172" s="284">
        <v>0</v>
      </c>
      <c r="Q172" s="284">
        <v>0</v>
      </c>
      <c r="R172" s="284">
        <v>0</v>
      </c>
      <c r="S172" s="284">
        <v>0</v>
      </c>
      <c r="T172" s="284">
        <v>0</v>
      </c>
      <c r="U172" s="284">
        <v>0</v>
      </c>
      <c r="V172" s="284">
        <v>0</v>
      </c>
      <c r="W172" s="400">
        <v>0</v>
      </c>
      <c r="X172" s="400">
        <v>0</v>
      </c>
      <c r="Y172" s="388"/>
      <c r="Z172" s="202"/>
      <c r="AA172" s="389"/>
      <c r="AB172" s="417"/>
      <c r="AC172" s="428"/>
    </row>
    <row r="173" spans="1:29" ht="78.75" x14ac:dyDescent="0.3">
      <c r="A173" s="410" t="s">
        <v>386</v>
      </c>
      <c r="B173" s="406" t="s">
        <v>710</v>
      </c>
      <c r="C173" s="12" t="s">
        <v>623</v>
      </c>
      <c r="D173" s="15">
        <f>VLOOKUP(C173,[4]Регл!$I$37:$AF$567,24,0)</f>
        <v>312.91878515648892</v>
      </c>
      <c r="E173" s="284">
        <v>0</v>
      </c>
      <c r="F173" s="284">
        <v>0</v>
      </c>
      <c r="G173" s="284">
        <v>0</v>
      </c>
      <c r="H173" s="284">
        <v>0</v>
      </c>
      <c r="I173" s="284">
        <v>0</v>
      </c>
      <c r="J173" s="284">
        <v>0</v>
      </c>
      <c r="K173" s="284">
        <v>0</v>
      </c>
      <c r="L173" s="284">
        <v>0</v>
      </c>
      <c r="M173" s="400">
        <v>0</v>
      </c>
      <c r="N173" s="400">
        <v>0</v>
      </c>
      <c r="O173" s="284">
        <v>0</v>
      </c>
      <c r="P173" s="284">
        <v>0</v>
      </c>
      <c r="Q173" s="284">
        <v>0</v>
      </c>
      <c r="R173" s="284">
        <v>0</v>
      </c>
      <c r="S173" s="284">
        <v>0</v>
      </c>
      <c r="T173" s="284">
        <v>0</v>
      </c>
      <c r="U173" s="284">
        <v>0</v>
      </c>
      <c r="V173" s="284">
        <v>0</v>
      </c>
      <c r="W173" s="400">
        <v>0</v>
      </c>
      <c r="X173" s="400">
        <v>0</v>
      </c>
      <c r="Y173" s="388"/>
      <c r="Z173" s="202"/>
      <c r="AA173" s="389"/>
      <c r="AB173" s="417"/>
      <c r="AC173" s="428"/>
    </row>
    <row r="174" spans="1:29" ht="47.25" x14ac:dyDescent="0.3">
      <c r="A174" s="410" t="s">
        <v>386</v>
      </c>
      <c r="B174" s="406" t="s">
        <v>711</v>
      </c>
      <c r="C174" s="12" t="s">
        <v>624</v>
      </c>
      <c r="D174" s="15">
        <f>VLOOKUP(C174,[4]Регл!$I$37:$AF$567,24,0)</f>
        <v>13.572081446796636</v>
      </c>
      <c r="E174" s="284">
        <v>0</v>
      </c>
      <c r="F174" s="284">
        <v>0</v>
      </c>
      <c r="G174" s="284">
        <v>0</v>
      </c>
      <c r="H174" s="284">
        <v>0</v>
      </c>
      <c r="I174" s="284">
        <v>0</v>
      </c>
      <c r="J174" s="284">
        <v>0</v>
      </c>
      <c r="K174" s="284">
        <v>0</v>
      </c>
      <c r="L174" s="284">
        <v>0</v>
      </c>
      <c r="M174" s="400">
        <v>0</v>
      </c>
      <c r="N174" s="400">
        <v>0</v>
      </c>
      <c r="O174" s="284">
        <v>0</v>
      </c>
      <c r="P174" s="284">
        <v>0</v>
      </c>
      <c r="Q174" s="284">
        <v>0</v>
      </c>
      <c r="R174" s="284">
        <v>0</v>
      </c>
      <c r="S174" s="284">
        <v>0</v>
      </c>
      <c r="T174" s="284">
        <v>0</v>
      </c>
      <c r="U174" s="284">
        <v>0</v>
      </c>
      <c r="V174" s="284">
        <v>0</v>
      </c>
      <c r="W174" s="400">
        <v>0</v>
      </c>
      <c r="X174" s="400">
        <v>0</v>
      </c>
      <c r="Y174" s="388"/>
      <c r="Z174" s="202"/>
      <c r="AA174" s="389"/>
      <c r="AB174" s="417"/>
      <c r="AC174" s="428"/>
    </row>
    <row r="175" spans="1:29" ht="31.5" x14ac:dyDescent="0.3">
      <c r="A175" s="416" t="s">
        <v>387</v>
      </c>
      <c r="B175" s="397" t="s">
        <v>712</v>
      </c>
      <c r="C175" s="418" t="s">
        <v>66</v>
      </c>
      <c r="D175" s="13">
        <f>SUM(D176:D179)</f>
        <v>129.10119648105098</v>
      </c>
      <c r="E175" s="13">
        <v>0</v>
      </c>
      <c r="F175" s="13">
        <v>0</v>
      </c>
      <c r="G175" s="13">
        <v>0</v>
      </c>
      <c r="H175" s="13">
        <v>0</v>
      </c>
      <c r="I175" s="13">
        <v>0</v>
      </c>
      <c r="J175" s="13">
        <v>0</v>
      </c>
      <c r="K175" s="13">
        <v>0</v>
      </c>
      <c r="L175" s="13">
        <v>0</v>
      </c>
      <c r="M175" s="14">
        <v>0</v>
      </c>
      <c r="N175" s="14">
        <v>0</v>
      </c>
      <c r="O175" s="13">
        <v>0</v>
      </c>
      <c r="P175" s="13">
        <v>0</v>
      </c>
      <c r="Q175" s="13">
        <v>0</v>
      </c>
      <c r="R175" s="13">
        <v>0</v>
      </c>
      <c r="S175" s="13">
        <v>0</v>
      </c>
      <c r="T175" s="13">
        <v>0</v>
      </c>
      <c r="U175" s="13">
        <v>0</v>
      </c>
      <c r="V175" s="13">
        <v>0</v>
      </c>
      <c r="W175" s="14">
        <v>0</v>
      </c>
      <c r="X175" s="14">
        <v>0</v>
      </c>
      <c r="Y175" s="388"/>
      <c r="Z175" s="202">
        <v>1</v>
      </c>
      <c r="AA175" s="389" t="s">
        <v>66</v>
      </c>
      <c r="AB175" s="417"/>
      <c r="AC175" s="428"/>
    </row>
    <row r="176" spans="1:29" ht="78.75" x14ac:dyDescent="0.3">
      <c r="A176" s="410" t="s">
        <v>387</v>
      </c>
      <c r="B176" s="406" t="s">
        <v>281</v>
      </c>
      <c r="C176" s="12" t="s">
        <v>282</v>
      </c>
      <c r="D176" s="15">
        <f>VLOOKUP(C176,[4]Регл!$I$37:$AF$567,24,0)</f>
        <v>92.409667646804124</v>
      </c>
      <c r="E176" s="284">
        <v>0</v>
      </c>
      <c r="F176" s="284">
        <v>0</v>
      </c>
      <c r="G176" s="284">
        <v>0</v>
      </c>
      <c r="H176" s="284">
        <v>0</v>
      </c>
      <c r="I176" s="284">
        <v>0</v>
      </c>
      <c r="J176" s="284">
        <v>0</v>
      </c>
      <c r="K176" s="284">
        <v>0</v>
      </c>
      <c r="L176" s="284">
        <v>0</v>
      </c>
      <c r="M176" s="400">
        <v>0</v>
      </c>
      <c r="N176" s="400">
        <v>0</v>
      </c>
      <c r="O176" s="284">
        <v>0</v>
      </c>
      <c r="P176" s="284">
        <v>0</v>
      </c>
      <c r="Q176" s="284">
        <v>0</v>
      </c>
      <c r="R176" s="284">
        <v>0</v>
      </c>
      <c r="S176" s="284">
        <v>0</v>
      </c>
      <c r="T176" s="284">
        <v>0</v>
      </c>
      <c r="U176" s="284">
        <v>0</v>
      </c>
      <c r="V176" s="284">
        <v>0</v>
      </c>
      <c r="W176" s="400">
        <v>0</v>
      </c>
      <c r="X176" s="400">
        <v>0</v>
      </c>
      <c r="Y176" s="388"/>
      <c r="Z176" s="202"/>
      <c r="AA176" s="389"/>
      <c r="AB176" s="417"/>
      <c r="AC176" s="428"/>
    </row>
    <row r="177" spans="1:29" ht="63" x14ac:dyDescent="0.3">
      <c r="A177" s="410" t="s">
        <v>387</v>
      </c>
      <c r="B177" s="406" t="s">
        <v>713</v>
      </c>
      <c r="C177" s="12" t="s">
        <v>625</v>
      </c>
      <c r="D177" s="15">
        <f>VLOOKUP(C177,[4]Регл!$I$37:$AF$567,24,0)</f>
        <v>7.6288815239051537</v>
      </c>
      <c r="E177" s="284">
        <v>0</v>
      </c>
      <c r="F177" s="284">
        <v>0</v>
      </c>
      <c r="G177" s="284">
        <v>0</v>
      </c>
      <c r="H177" s="284">
        <v>0</v>
      </c>
      <c r="I177" s="284">
        <v>0</v>
      </c>
      <c r="J177" s="284">
        <v>0</v>
      </c>
      <c r="K177" s="284">
        <v>0</v>
      </c>
      <c r="L177" s="284">
        <v>0</v>
      </c>
      <c r="M177" s="400">
        <v>0</v>
      </c>
      <c r="N177" s="400">
        <v>0</v>
      </c>
      <c r="O177" s="284">
        <v>0</v>
      </c>
      <c r="P177" s="284">
        <v>0</v>
      </c>
      <c r="Q177" s="284">
        <v>0</v>
      </c>
      <c r="R177" s="284">
        <v>0</v>
      </c>
      <c r="S177" s="284">
        <v>0</v>
      </c>
      <c r="T177" s="284">
        <v>0</v>
      </c>
      <c r="U177" s="284">
        <v>0</v>
      </c>
      <c r="V177" s="284">
        <v>0</v>
      </c>
      <c r="W177" s="400">
        <v>0</v>
      </c>
      <c r="X177" s="400">
        <v>0</v>
      </c>
      <c r="Y177" s="388"/>
      <c r="Z177" s="202"/>
      <c r="AA177" s="389"/>
      <c r="AB177" s="417"/>
      <c r="AC177" s="428"/>
    </row>
    <row r="178" spans="1:29" ht="63" x14ac:dyDescent="0.3">
      <c r="A178" s="410" t="s">
        <v>387</v>
      </c>
      <c r="B178" s="406" t="s">
        <v>714</v>
      </c>
      <c r="C178" s="12" t="s">
        <v>626</v>
      </c>
      <c r="D178" s="15">
        <f>VLOOKUP(C178,[4]Регл!$I$37:$AF$567,24,0)</f>
        <v>15.735775719000959</v>
      </c>
      <c r="E178" s="284">
        <v>0</v>
      </c>
      <c r="F178" s="284">
        <v>0</v>
      </c>
      <c r="G178" s="284">
        <v>0</v>
      </c>
      <c r="H178" s="284">
        <v>0</v>
      </c>
      <c r="I178" s="284">
        <v>0</v>
      </c>
      <c r="J178" s="284">
        <v>0</v>
      </c>
      <c r="K178" s="284">
        <v>0</v>
      </c>
      <c r="L178" s="284">
        <v>0</v>
      </c>
      <c r="M178" s="400">
        <v>0</v>
      </c>
      <c r="N178" s="400">
        <v>0</v>
      </c>
      <c r="O178" s="284">
        <v>0</v>
      </c>
      <c r="P178" s="284">
        <v>0</v>
      </c>
      <c r="Q178" s="284">
        <v>0</v>
      </c>
      <c r="R178" s="284">
        <v>0</v>
      </c>
      <c r="S178" s="284">
        <v>0</v>
      </c>
      <c r="T178" s="284">
        <v>0</v>
      </c>
      <c r="U178" s="284">
        <v>0</v>
      </c>
      <c r="V178" s="284">
        <v>0</v>
      </c>
      <c r="W178" s="400">
        <v>0</v>
      </c>
      <c r="X178" s="400">
        <v>0</v>
      </c>
      <c r="Y178" s="388"/>
      <c r="Z178" s="202"/>
      <c r="AA178" s="389"/>
      <c r="AB178" s="417"/>
      <c r="AC178" s="428"/>
    </row>
    <row r="179" spans="1:29" ht="63" x14ac:dyDescent="0.3">
      <c r="A179" s="410" t="s">
        <v>387</v>
      </c>
      <c r="B179" s="406" t="s">
        <v>283</v>
      </c>
      <c r="C179" s="12" t="s">
        <v>284</v>
      </c>
      <c r="D179" s="15">
        <f>VLOOKUP(C179,[4]Регл!$I$37:$AF$567,24,0)</f>
        <v>13.326871591340758</v>
      </c>
      <c r="E179" s="284">
        <v>0</v>
      </c>
      <c r="F179" s="284">
        <v>0</v>
      </c>
      <c r="G179" s="284">
        <v>0</v>
      </c>
      <c r="H179" s="284">
        <v>0</v>
      </c>
      <c r="I179" s="284">
        <v>0</v>
      </c>
      <c r="J179" s="284">
        <v>0</v>
      </c>
      <c r="K179" s="284">
        <v>0</v>
      </c>
      <c r="L179" s="284">
        <v>0</v>
      </c>
      <c r="M179" s="400">
        <v>0</v>
      </c>
      <c r="N179" s="400">
        <v>0</v>
      </c>
      <c r="O179" s="284">
        <v>0</v>
      </c>
      <c r="P179" s="284">
        <v>0</v>
      </c>
      <c r="Q179" s="284">
        <v>0</v>
      </c>
      <c r="R179" s="284">
        <v>0</v>
      </c>
      <c r="S179" s="284">
        <v>0</v>
      </c>
      <c r="T179" s="284">
        <v>0</v>
      </c>
      <c r="U179" s="284">
        <v>0</v>
      </c>
      <c r="V179" s="284">
        <v>0</v>
      </c>
      <c r="W179" s="400">
        <v>0</v>
      </c>
      <c r="X179" s="400">
        <v>0</v>
      </c>
      <c r="Y179" s="388"/>
      <c r="Z179" s="202"/>
      <c r="AA179" s="389"/>
      <c r="AB179" s="417"/>
      <c r="AC179" s="428"/>
    </row>
    <row r="180" spans="1:29" ht="31.5" x14ac:dyDescent="0.3">
      <c r="A180" s="416" t="s">
        <v>388</v>
      </c>
      <c r="B180" s="397" t="s">
        <v>715</v>
      </c>
      <c r="C180" s="407" t="s">
        <v>66</v>
      </c>
      <c r="D180" s="13">
        <v>0</v>
      </c>
      <c r="E180" s="13">
        <v>0</v>
      </c>
      <c r="F180" s="13">
        <v>0</v>
      </c>
      <c r="G180" s="13">
        <v>0</v>
      </c>
      <c r="H180" s="13">
        <v>0</v>
      </c>
      <c r="I180" s="13">
        <v>0</v>
      </c>
      <c r="J180" s="13">
        <v>0</v>
      </c>
      <c r="K180" s="13">
        <v>0</v>
      </c>
      <c r="L180" s="13">
        <v>0</v>
      </c>
      <c r="M180" s="14">
        <v>0</v>
      </c>
      <c r="N180" s="14">
        <v>0</v>
      </c>
      <c r="O180" s="13">
        <v>0</v>
      </c>
      <c r="P180" s="13">
        <v>0</v>
      </c>
      <c r="Q180" s="13">
        <v>0</v>
      </c>
      <c r="R180" s="13">
        <v>0</v>
      </c>
      <c r="S180" s="13">
        <v>0</v>
      </c>
      <c r="T180" s="13">
        <v>0</v>
      </c>
      <c r="U180" s="13">
        <v>0</v>
      </c>
      <c r="V180" s="13">
        <v>0</v>
      </c>
      <c r="W180" s="14">
        <v>0</v>
      </c>
      <c r="X180" s="14">
        <v>0</v>
      </c>
      <c r="Y180" s="388"/>
      <c r="Z180" s="202">
        <v>1</v>
      </c>
      <c r="AA180" s="389" t="s">
        <v>66</v>
      </c>
      <c r="AB180" s="417"/>
      <c r="AC180" s="428"/>
    </row>
    <row r="181" spans="1:29" ht="31.5" x14ac:dyDescent="0.3">
      <c r="A181" s="416" t="s">
        <v>389</v>
      </c>
      <c r="B181" s="397" t="s">
        <v>716</v>
      </c>
      <c r="C181" s="407" t="s">
        <v>66</v>
      </c>
      <c r="D181" s="13">
        <v>0</v>
      </c>
      <c r="E181" s="13">
        <v>0</v>
      </c>
      <c r="F181" s="13">
        <v>0</v>
      </c>
      <c r="G181" s="13">
        <v>0</v>
      </c>
      <c r="H181" s="13">
        <v>0</v>
      </c>
      <c r="I181" s="13">
        <v>0</v>
      </c>
      <c r="J181" s="13">
        <v>0</v>
      </c>
      <c r="K181" s="13">
        <v>0</v>
      </c>
      <c r="L181" s="13">
        <v>0</v>
      </c>
      <c r="M181" s="14">
        <v>0</v>
      </c>
      <c r="N181" s="14">
        <v>0</v>
      </c>
      <c r="O181" s="13">
        <v>0</v>
      </c>
      <c r="P181" s="13">
        <v>0</v>
      </c>
      <c r="Q181" s="13">
        <v>0</v>
      </c>
      <c r="R181" s="13">
        <v>0</v>
      </c>
      <c r="S181" s="13">
        <v>0</v>
      </c>
      <c r="T181" s="13">
        <v>0</v>
      </c>
      <c r="U181" s="13">
        <v>0</v>
      </c>
      <c r="V181" s="13">
        <v>0</v>
      </c>
      <c r="W181" s="14">
        <v>0</v>
      </c>
      <c r="X181" s="14">
        <v>0</v>
      </c>
      <c r="Y181" s="388"/>
      <c r="Z181" s="202">
        <v>1</v>
      </c>
      <c r="AA181" s="389" t="s">
        <v>66</v>
      </c>
      <c r="AB181" s="417"/>
      <c r="AC181" s="428"/>
    </row>
    <row r="182" spans="1:29" ht="31.5" x14ac:dyDescent="0.3">
      <c r="A182" s="416" t="s">
        <v>717</v>
      </c>
      <c r="B182" s="397" t="s">
        <v>718</v>
      </c>
      <c r="C182" s="407" t="s">
        <v>66</v>
      </c>
      <c r="D182" s="13">
        <v>0</v>
      </c>
      <c r="E182" s="13">
        <v>0</v>
      </c>
      <c r="F182" s="13">
        <v>0</v>
      </c>
      <c r="G182" s="13">
        <v>0</v>
      </c>
      <c r="H182" s="13">
        <v>0</v>
      </c>
      <c r="I182" s="13">
        <v>0</v>
      </c>
      <c r="J182" s="13">
        <v>0</v>
      </c>
      <c r="K182" s="13">
        <v>0</v>
      </c>
      <c r="L182" s="13">
        <v>0</v>
      </c>
      <c r="M182" s="14">
        <v>0</v>
      </c>
      <c r="N182" s="14">
        <v>0</v>
      </c>
      <c r="O182" s="13">
        <v>0</v>
      </c>
      <c r="P182" s="13">
        <v>0</v>
      </c>
      <c r="Q182" s="13">
        <v>0</v>
      </c>
      <c r="R182" s="13">
        <v>0</v>
      </c>
      <c r="S182" s="13">
        <v>0</v>
      </c>
      <c r="T182" s="13">
        <v>0</v>
      </c>
      <c r="U182" s="13">
        <v>0</v>
      </c>
      <c r="V182" s="13">
        <v>0</v>
      </c>
      <c r="W182" s="14">
        <v>0</v>
      </c>
      <c r="X182" s="14">
        <v>0</v>
      </c>
      <c r="Y182" s="388"/>
      <c r="Z182" s="202">
        <v>1</v>
      </c>
      <c r="AA182" s="389" t="s">
        <v>66</v>
      </c>
      <c r="AB182" s="417"/>
      <c r="AC182" s="428"/>
    </row>
    <row r="183" spans="1:29" ht="31.5" x14ac:dyDescent="0.3">
      <c r="A183" s="416" t="s">
        <v>719</v>
      </c>
      <c r="B183" s="397" t="s">
        <v>720</v>
      </c>
      <c r="C183" s="407" t="s">
        <v>66</v>
      </c>
      <c r="D183" s="13">
        <v>0</v>
      </c>
      <c r="E183" s="13">
        <v>0</v>
      </c>
      <c r="F183" s="13">
        <v>0</v>
      </c>
      <c r="G183" s="13">
        <v>0</v>
      </c>
      <c r="H183" s="13">
        <v>0</v>
      </c>
      <c r="I183" s="13">
        <v>0</v>
      </c>
      <c r="J183" s="13">
        <v>0</v>
      </c>
      <c r="K183" s="13">
        <v>0</v>
      </c>
      <c r="L183" s="13">
        <v>0</v>
      </c>
      <c r="M183" s="14">
        <v>0</v>
      </c>
      <c r="N183" s="14">
        <v>0</v>
      </c>
      <c r="O183" s="13">
        <v>0</v>
      </c>
      <c r="P183" s="13">
        <v>0</v>
      </c>
      <c r="Q183" s="13">
        <v>0</v>
      </c>
      <c r="R183" s="13">
        <v>0</v>
      </c>
      <c r="S183" s="13">
        <v>0</v>
      </c>
      <c r="T183" s="13">
        <v>0</v>
      </c>
      <c r="U183" s="13">
        <v>0</v>
      </c>
      <c r="V183" s="13">
        <v>0</v>
      </c>
      <c r="W183" s="14">
        <v>0</v>
      </c>
      <c r="X183" s="14">
        <v>0</v>
      </c>
      <c r="Y183" s="388"/>
      <c r="Z183" s="202">
        <v>1</v>
      </c>
      <c r="AA183" s="389" t="s">
        <v>66</v>
      </c>
      <c r="AB183" s="417"/>
      <c r="AC183" s="428"/>
    </row>
    <row r="184" spans="1:29" ht="31.5" x14ac:dyDescent="0.3">
      <c r="A184" s="416" t="s">
        <v>721</v>
      </c>
      <c r="B184" s="397" t="s">
        <v>722</v>
      </c>
      <c r="C184" s="407" t="s">
        <v>66</v>
      </c>
      <c r="D184" s="13">
        <v>0</v>
      </c>
      <c r="E184" s="13">
        <v>0</v>
      </c>
      <c r="F184" s="13">
        <v>0</v>
      </c>
      <c r="G184" s="13">
        <v>0</v>
      </c>
      <c r="H184" s="13">
        <v>0</v>
      </c>
      <c r="I184" s="13">
        <v>0</v>
      </c>
      <c r="J184" s="13">
        <v>0</v>
      </c>
      <c r="K184" s="13">
        <v>0</v>
      </c>
      <c r="L184" s="13">
        <v>0</v>
      </c>
      <c r="M184" s="14">
        <v>0</v>
      </c>
      <c r="N184" s="14">
        <v>0</v>
      </c>
      <c r="O184" s="13">
        <v>0</v>
      </c>
      <c r="P184" s="13">
        <v>0</v>
      </c>
      <c r="Q184" s="13">
        <v>0</v>
      </c>
      <c r="R184" s="13">
        <v>0</v>
      </c>
      <c r="S184" s="13">
        <v>0</v>
      </c>
      <c r="T184" s="13">
        <v>0</v>
      </c>
      <c r="U184" s="13">
        <v>0</v>
      </c>
      <c r="V184" s="13">
        <v>0</v>
      </c>
      <c r="W184" s="14">
        <v>0</v>
      </c>
      <c r="X184" s="14">
        <v>0</v>
      </c>
      <c r="Y184" s="388"/>
      <c r="Z184" s="202">
        <v>1</v>
      </c>
      <c r="AA184" s="389" t="s">
        <v>66</v>
      </c>
      <c r="AB184" s="417"/>
      <c r="AC184" s="428"/>
    </row>
    <row r="185" spans="1:29" ht="31.5" x14ac:dyDescent="0.3">
      <c r="A185" s="416" t="s">
        <v>723</v>
      </c>
      <c r="B185" s="397" t="s">
        <v>724</v>
      </c>
      <c r="C185" s="407" t="s">
        <v>66</v>
      </c>
      <c r="D185" s="13">
        <v>0</v>
      </c>
      <c r="E185" s="13">
        <v>0</v>
      </c>
      <c r="F185" s="13">
        <v>0</v>
      </c>
      <c r="G185" s="13">
        <v>0</v>
      </c>
      <c r="H185" s="13">
        <v>0</v>
      </c>
      <c r="I185" s="13">
        <v>0</v>
      </c>
      <c r="J185" s="13">
        <v>0</v>
      </c>
      <c r="K185" s="13">
        <v>0</v>
      </c>
      <c r="L185" s="13">
        <v>0</v>
      </c>
      <c r="M185" s="14">
        <v>0</v>
      </c>
      <c r="N185" s="14">
        <v>0</v>
      </c>
      <c r="O185" s="13">
        <v>0</v>
      </c>
      <c r="P185" s="13">
        <v>0</v>
      </c>
      <c r="Q185" s="13">
        <v>0</v>
      </c>
      <c r="R185" s="13">
        <v>0</v>
      </c>
      <c r="S185" s="13">
        <v>0</v>
      </c>
      <c r="T185" s="13">
        <v>0</v>
      </c>
      <c r="U185" s="13">
        <v>0</v>
      </c>
      <c r="V185" s="13">
        <v>0</v>
      </c>
      <c r="W185" s="14">
        <v>0</v>
      </c>
      <c r="X185" s="14">
        <v>0</v>
      </c>
      <c r="Y185" s="388"/>
      <c r="Z185" s="202">
        <v>1</v>
      </c>
      <c r="AA185" s="389" t="s">
        <v>66</v>
      </c>
      <c r="AB185" s="417"/>
      <c r="AC185" s="428"/>
    </row>
    <row r="186" spans="1:29" ht="31.5" x14ac:dyDescent="0.3">
      <c r="A186" s="416" t="s">
        <v>390</v>
      </c>
      <c r="B186" s="406" t="s">
        <v>285</v>
      </c>
      <c r="C186" s="12" t="s">
        <v>66</v>
      </c>
      <c r="D186" s="13">
        <f>D187+D188</f>
        <v>1044.1218976252733</v>
      </c>
      <c r="E186" s="13">
        <v>32.236086999999998</v>
      </c>
      <c r="F186" s="13">
        <v>0</v>
      </c>
      <c r="G186" s="13">
        <v>0</v>
      </c>
      <c r="H186" s="13">
        <f>SUM(H187,H188)</f>
        <v>0</v>
      </c>
      <c r="I186" s="13">
        <f t="shared" ref="I186" si="49">SUM(I187,I188)</f>
        <v>0</v>
      </c>
      <c r="J186" s="13">
        <f t="shared" ref="J186" si="50">SUM(J187,J188)</f>
        <v>0</v>
      </c>
      <c r="K186" s="13">
        <v>0</v>
      </c>
      <c r="L186" s="13">
        <v>0</v>
      </c>
      <c r="M186" s="14">
        <v>0</v>
      </c>
      <c r="N186" s="14">
        <v>4</v>
      </c>
      <c r="O186" s="13">
        <v>32.236086999999998</v>
      </c>
      <c r="P186" s="13">
        <v>0</v>
      </c>
      <c r="Q186" s="13">
        <v>0</v>
      </c>
      <c r="R186" s="13">
        <f>SUM(R187,R188)</f>
        <v>0</v>
      </c>
      <c r="S186" s="13">
        <f t="shared" ref="S186:T186" si="51">SUM(S187,S188)</f>
        <v>0</v>
      </c>
      <c r="T186" s="13">
        <f t="shared" si="51"/>
        <v>0</v>
      </c>
      <c r="U186" s="13">
        <v>0</v>
      </c>
      <c r="V186" s="13">
        <v>0</v>
      </c>
      <c r="W186" s="14">
        <v>0</v>
      </c>
      <c r="X186" s="14">
        <v>4</v>
      </c>
      <c r="Y186" s="388"/>
      <c r="Z186" s="202">
        <v>1</v>
      </c>
      <c r="AA186" s="389" t="s">
        <v>66</v>
      </c>
      <c r="AB186" s="417"/>
      <c r="AC186" s="428"/>
    </row>
    <row r="187" spans="1:29" ht="31.5" x14ac:dyDescent="0.3">
      <c r="A187" s="416" t="s">
        <v>391</v>
      </c>
      <c r="B187" s="406" t="s">
        <v>286</v>
      </c>
      <c r="C187" s="12" t="s">
        <v>66</v>
      </c>
      <c r="D187" s="13">
        <v>0</v>
      </c>
      <c r="E187" s="13">
        <v>0</v>
      </c>
      <c r="F187" s="13">
        <v>0</v>
      </c>
      <c r="G187" s="13">
        <v>0</v>
      </c>
      <c r="H187" s="13">
        <v>0</v>
      </c>
      <c r="I187" s="13">
        <v>0</v>
      </c>
      <c r="J187" s="13">
        <v>0</v>
      </c>
      <c r="K187" s="13">
        <v>0</v>
      </c>
      <c r="L187" s="13">
        <v>0</v>
      </c>
      <c r="M187" s="14">
        <v>0</v>
      </c>
      <c r="N187" s="14">
        <v>0</v>
      </c>
      <c r="O187" s="13">
        <v>0</v>
      </c>
      <c r="P187" s="13">
        <v>0</v>
      </c>
      <c r="Q187" s="13">
        <v>0</v>
      </c>
      <c r="R187" s="13">
        <v>0</v>
      </c>
      <c r="S187" s="13">
        <v>0</v>
      </c>
      <c r="T187" s="13">
        <v>0</v>
      </c>
      <c r="U187" s="13">
        <v>0</v>
      </c>
      <c r="V187" s="13">
        <v>0</v>
      </c>
      <c r="W187" s="14">
        <v>0</v>
      </c>
      <c r="X187" s="14">
        <v>0</v>
      </c>
      <c r="Y187" s="388"/>
      <c r="Z187" s="202">
        <v>1</v>
      </c>
      <c r="AA187" s="389" t="s">
        <v>66</v>
      </c>
      <c r="AB187" s="417"/>
      <c r="AC187" s="428"/>
    </row>
    <row r="188" spans="1:29" ht="31.5" x14ac:dyDescent="0.3">
      <c r="A188" s="416" t="s">
        <v>392</v>
      </c>
      <c r="B188" s="406" t="s">
        <v>287</v>
      </c>
      <c r="C188" s="12" t="s">
        <v>66</v>
      </c>
      <c r="D188" s="13">
        <f>SUM(D189:D204)</f>
        <v>1044.1218976252733</v>
      </c>
      <c r="E188" s="13">
        <v>32.236086999999998</v>
      </c>
      <c r="F188" s="13">
        <v>0</v>
      </c>
      <c r="G188" s="13">
        <v>0</v>
      </c>
      <c r="H188" s="13">
        <f>SUM(H189:H204)</f>
        <v>0</v>
      </c>
      <c r="I188" s="13">
        <f t="shared" ref="I188" si="52">SUM(I189:I204)</f>
        <v>0</v>
      </c>
      <c r="J188" s="13">
        <f t="shared" ref="J188" si="53">SUM(J189:J204)</f>
        <v>0</v>
      </c>
      <c r="K188" s="13">
        <v>0</v>
      </c>
      <c r="L188" s="13">
        <v>0</v>
      </c>
      <c r="M188" s="14">
        <v>0</v>
      </c>
      <c r="N188" s="14">
        <v>4</v>
      </c>
      <c r="O188" s="13">
        <v>32.236086999999998</v>
      </c>
      <c r="P188" s="13">
        <v>0</v>
      </c>
      <c r="Q188" s="13">
        <v>0</v>
      </c>
      <c r="R188" s="13">
        <f>SUM(R189:R204)</f>
        <v>0</v>
      </c>
      <c r="S188" s="13">
        <f t="shared" ref="S188:T188" si="54">SUM(S189:S204)</f>
        <v>0</v>
      </c>
      <c r="T188" s="13">
        <f t="shared" si="54"/>
        <v>0</v>
      </c>
      <c r="U188" s="13">
        <v>0</v>
      </c>
      <c r="V188" s="13">
        <v>0</v>
      </c>
      <c r="W188" s="14">
        <v>0</v>
      </c>
      <c r="X188" s="14">
        <v>4</v>
      </c>
      <c r="Y188" s="388"/>
      <c r="Z188" s="202">
        <v>1</v>
      </c>
      <c r="AA188" s="389" t="s">
        <v>66</v>
      </c>
      <c r="AB188" s="417"/>
      <c r="AC188" s="428"/>
    </row>
    <row r="189" spans="1:29" ht="94.5" x14ac:dyDescent="0.3">
      <c r="A189" s="410" t="s">
        <v>392</v>
      </c>
      <c r="B189" s="406" t="s">
        <v>288</v>
      </c>
      <c r="C189" s="12" t="s">
        <v>289</v>
      </c>
      <c r="D189" s="15">
        <f>VLOOKUP(C189,[4]Регл!$I$37:$AF$567,24,0)</f>
        <v>173.56884101301216</v>
      </c>
      <c r="E189" s="284">
        <v>0</v>
      </c>
      <c r="F189" s="284">
        <v>0</v>
      </c>
      <c r="G189" s="284">
        <v>0</v>
      </c>
      <c r="H189" s="284">
        <v>0</v>
      </c>
      <c r="I189" s="284">
        <v>0</v>
      </c>
      <c r="J189" s="284">
        <v>0</v>
      </c>
      <c r="K189" s="284">
        <v>0</v>
      </c>
      <c r="L189" s="284">
        <v>0</v>
      </c>
      <c r="M189" s="400">
        <v>0</v>
      </c>
      <c r="N189" s="400">
        <v>0</v>
      </c>
      <c r="O189" s="284">
        <v>0</v>
      </c>
      <c r="P189" s="284">
        <v>0</v>
      </c>
      <c r="Q189" s="284">
        <v>0</v>
      </c>
      <c r="R189" s="284">
        <v>0</v>
      </c>
      <c r="S189" s="284">
        <v>0</v>
      </c>
      <c r="T189" s="284">
        <v>0</v>
      </c>
      <c r="U189" s="284">
        <v>0</v>
      </c>
      <c r="V189" s="284">
        <v>0</v>
      </c>
      <c r="W189" s="400">
        <v>0</v>
      </c>
      <c r="X189" s="400">
        <v>0</v>
      </c>
      <c r="Y189" s="388"/>
      <c r="Z189" s="202"/>
      <c r="AA189" s="389"/>
      <c r="AB189" s="417"/>
      <c r="AC189" s="428"/>
    </row>
    <row r="190" spans="1:29" ht="94.5" x14ac:dyDescent="0.3">
      <c r="A190" s="410" t="s">
        <v>392</v>
      </c>
      <c r="B190" s="406" t="s">
        <v>290</v>
      </c>
      <c r="C190" s="12" t="s">
        <v>291</v>
      </c>
      <c r="D190" s="15">
        <f>VLOOKUP(C190,[4]Регл!$I$37:$AF$567,24,0)</f>
        <v>165.01070588707248</v>
      </c>
      <c r="E190" s="284">
        <v>0</v>
      </c>
      <c r="F190" s="284">
        <v>0</v>
      </c>
      <c r="G190" s="284">
        <v>0</v>
      </c>
      <c r="H190" s="284">
        <v>0</v>
      </c>
      <c r="I190" s="284">
        <v>0</v>
      </c>
      <c r="J190" s="284">
        <v>0</v>
      </c>
      <c r="K190" s="284">
        <v>0</v>
      </c>
      <c r="L190" s="284">
        <v>0</v>
      </c>
      <c r="M190" s="400">
        <v>0</v>
      </c>
      <c r="N190" s="400">
        <v>0</v>
      </c>
      <c r="O190" s="284">
        <v>0</v>
      </c>
      <c r="P190" s="284">
        <v>0</v>
      </c>
      <c r="Q190" s="284">
        <v>0</v>
      </c>
      <c r="R190" s="284">
        <v>0</v>
      </c>
      <c r="S190" s="284">
        <v>0</v>
      </c>
      <c r="T190" s="284">
        <v>0</v>
      </c>
      <c r="U190" s="284">
        <v>0</v>
      </c>
      <c r="V190" s="284">
        <v>0</v>
      </c>
      <c r="W190" s="400">
        <v>0</v>
      </c>
      <c r="X190" s="400">
        <v>0</v>
      </c>
      <c r="Y190" s="388"/>
      <c r="Z190" s="202"/>
      <c r="AA190" s="389"/>
      <c r="AB190" s="417"/>
      <c r="AC190" s="428"/>
    </row>
    <row r="191" spans="1:29" ht="94.5" x14ac:dyDescent="0.3">
      <c r="A191" s="410" t="s">
        <v>392</v>
      </c>
      <c r="B191" s="406" t="s">
        <v>292</v>
      </c>
      <c r="C191" s="12" t="s">
        <v>293</v>
      </c>
      <c r="D191" s="15">
        <f>VLOOKUP(C191,[4]Регл!$I$37:$AF$567,24,0)</f>
        <v>86.848360086757936</v>
      </c>
      <c r="E191" s="284">
        <v>0</v>
      </c>
      <c r="F191" s="284">
        <v>0</v>
      </c>
      <c r="G191" s="284">
        <v>0</v>
      </c>
      <c r="H191" s="284">
        <v>0</v>
      </c>
      <c r="I191" s="284">
        <v>0</v>
      </c>
      <c r="J191" s="284">
        <v>0</v>
      </c>
      <c r="K191" s="284">
        <v>0</v>
      </c>
      <c r="L191" s="284">
        <v>0</v>
      </c>
      <c r="M191" s="400">
        <v>0</v>
      </c>
      <c r="N191" s="400">
        <v>0</v>
      </c>
      <c r="O191" s="284">
        <v>0</v>
      </c>
      <c r="P191" s="284">
        <v>0</v>
      </c>
      <c r="Q191" s="284">
        <v>0</v>
      </c>
      <c r="R191" s="284">
        <v>0</v>
      </c>
      <c r="S191" s="284">
        <v>0</v>
      </c>
      <c r="T191" s="284">
        <v>0</v>
      </c>
      <c r="U191" s="284">
        <v>0</v>
      </c>
      <c r="V191" s="284">
        <v>0</v>
      </c>
      <c r="W191" s="400">
        <v>0</v>
      </c>
      <c r="X191" s="400">
        <v>0</v>
      </c>
      <c r="Y191" s="388"/>
      <c r="Z191" s="202"/>
      <c r="AA191" s="389"/>
      <c r="AB191" s="417"/>
      <c r="AC191" s="428"/>
    </row>
    <row r="192" spans="1:29" ht="94.5" x14ac:dyDescent="0.3">
      <c r="A192" s="410" t="s">
        <v>392</v>
      </c>
      <c r="B192" s="406" t="s">
        <v>294</v>
      </c>
      <c r="C192" s="12" t="s">
        <v>295</v>
      </c>
      <c r="D192" s="15">
        <f>VLOOKUP(C192,[4]Регл!$I$37:$AF$567,24,0)</f>
        <v>47.137402001338295</v>
      </c>
      <c r="E192" s="284">
        <v>0</v>
      </c>
      <c r="F192" s="284">
        <v>0</v>
      </c>
      <c r="G192" s="284">
        <v>0</v>
      </c>
      <c r="H192" s="284">
        <v>0</v>
      </c>
      <c r="I192" s="284">
        <v>0</v>
      </c>
      <c r="J192" s="284">
        <v>0</v>
      </c>
      <c r="K192" s="284">
        <v>0</v>
      </c>
      <c r="L192" s="284">
        <v>0</v>
      </c>
      <c r="M192" s="400">
        <v>0</v>
      </c>
      <c r="N192" s="400">
        <v>0</v>
      </c>
      <c r="O192" s="284">
        <v>0</v>
      </c>
      <c r="P192" s="284">
        <v>0</v>
      </c>
      <c r="Q192" s="284">
        <v>0</v>
      </c>
      <c r="R192" s="284">
        <v>0</v>
      </c>
      <c r="S192" s="284">
        <v>0</v>
      </c>
      <c r="T192" s="284">
        <v>0</v>
      </c>
      <c r="U192" s="284">
        <v>0</v>
      </c>
      <c r="V192" s="284">
        <v>0</v>
      </c>
      <c r="W192" s="400">
        <v>0</v>
      </c>
      <c r="X192" s="400">
        <v>0</v>
      </c>
      <c r="Y192" s="388"/>
      <c r="Z192" s="202"/>
      <c r="AA192" s="389"/>
      <c r="AB192" s="417"/>
      <c r="AC192" s="428"/>
    </row>
    <row r="193" spans="1:29" ht="94.5" x14ac:dyDescent="0.3">
      <c r="A193" s="410" t="s">
        <v>392</v>
      </c>
      <c r="B193" s="406" t="s">
        <v>296</v>
      </c>
      <c r="C193" s="12" t="s">
        <v>297</v>
      </c>
      <c r="D193" s="15">
        <f>VLOOKUP(C193,[4]Регл!$I$37:$AF$567,24,0)</f>
        <v>83.853654904289968</v>
      </c>
      <c r="E193" s="284">
        <v>0</v>
      </c>
      <c r="F193" s="284">
        <v>0</v>
      </c>
      <c r="G193" s="284">
        <v>0</v>
      </c>
      <c r="H193" s="284">
        <v>0</v>
      </c>
      <c r="I193" s="284">
        <v>0</v>
      </c>
      <c r="J193" s="284">
        <v>0</v>
      </c>
      <c r="K193" s="284">
        <v>0</v>
      </c>
      <c r="L193" s="284">
        <v>0</v>
      </c>
      <c r="M193" s="400">
        <v>0</v>
      </c>
      <c r="N193" s="400">
        <v>0</v>
      </c>
      <c r="O193" s="284">
        <v>0</v>
      </c>
      <c r="P193" s="284">
        <v>0</v>
      </c>
      <c r="Q193" s="284">
        <v>0</v>
      </c>
      <c r="R193" s="284">
        <v>0</v>
      </c>
      <c r="S193" s="284">
        <v>0</v>
      </c>
      <c r="T193" s="284">
        <v>0</v>
      </c>
      <c r="U193" s="284">
        <v>0</v>
      </c>
      <c r="V193" s="284">
        <v>0</v>
      </c>
      <c r="W193" s="400">
        <v>0</v>
      </c>
      <c r="X193" s="400">
        <v>0</v>
      </c>
      <c r="Y193" s="388"/>
      <c r="Z193" s="202"/>
      <c r="AA193" s="389"/>
      <c r="AB193" s="417"/>
      <c r="AC193" s="428"/>
    </row>
    <row r="194" spans="1:29" ht="94.5" x14ac:dyDescent="0.3">
      <c r="A194" s="410" t="s">
        <v>392</v>
      </c>
      <c r="B194" s="406" t="s">
        <v>725</v>
      </c>
      <c r="C194" s="12" t="s">
        <v>627</v>
      </c>
      <c r="D194" s="15">
        <f>VLOOKUP(C194,[4]Регл!$I$37:$AF$567,24,0)</f>
        <v>90.651667677217674</v>
      </c>
      <c r="E194" s="284">
        <v>0</v>
      </c>
      <c r="F194" s="284">
        <v>0</v>
      </c>
      <c r="G194" s="284">
        <v>0</v>
      </c>
      <c r="H194" s="284">
        <v>0</v>
      </c>
      <c r="I194" s="284">
        <v>0</v>
      </c>
      <c r="J194" s="284">
        <v>0</v>
      </c>
      <c r="K194" s="284">
        <v>0</v>
      </c>
      <c r="L194" s="284">
        <v>0</v>
      </c>
      <c r="M194" s="400">
        <v>0</v>
      </c>
      <c r="N194" s="400">
        <v>0</v>
      </c>
      <c r="O194" s="284">
        <v>0</v>
      </c>
      <c r="P194" s="284">
        <v>0</v>
      </c>
      <c r="Q194" s="284">
        <v>0</v>
      </c>
      <c r="R194" s="284">
        <v>0</v>
      </c>
      <c r="S194" s="284">
        <v>0</v>
      </c>
      <c r="T194" s="284">
        <v>0</v>
      </c>
      <c r="U194" s="284">
        <v>0</v>
      </c>
      <c r="V194" s="284">
        <v>0</v>
      </c>
      <c r="W194" s="400">
        <v>0</v>
      </c>
      <c r="X194" s="400">
        <v>0</v>
      </c>
      <c r="Y194" s="388"/>
      <c r="Z194" s="202"/>
      <c r="AA194" s="389"/>
      <c r="AB194" s="417"/>
      <c r="AC194" s="428"/>
    </row>
    <row r="195" spans="1:29" ht="94.5" x14ac:dyDescent="0.3">
      <c r="A195" s="410" t="s">
        <v>392</v>
      </c>
      <c r="B195" s="406" t="s">
        <v>726</v>
      </c>
      <c r="C195" s="12" t="s">
        <v>628</v>
      </c>
      <c r="D195" s="15">
        <f>VLOOKUP(C195,[4]Регл!$I$37:$AF$567,24,0)</f>
        <v>105.29904849219187</v>
      </c>
      <c r="E195" s="284">
        <v>0</v>
      </c>
      <c r="F195" s="284">
        <v>0</v>
      </c>
      <c r="G195" s="284">
        <v>0</v>
      </c>
      <c r="H195" s="284">
        <v>0</v>
      </c>
      <c r="I195" s="284">
        <v>0</v>
      </c>
      <c r="J195" s="284">
        <v>0</v>
      </c>
      <c r="K195" s="284">
        <v>0</v>
      </c>
      <c r="L195" s="284">
        <v>0</v>
      </c>
      <c r="M195" s="400">
        <v>0</v>
      </c>
      <c r="N195" s="400">
        <v>0</v>
      </c>
      <c r="O195" s="284">
        <v>0</v>
      </c>
      <c r="P195" s="284">
        <v>0</v>
      </c>
      <c r="Q195" s="284">
        <v>0</v>
      </c>
      <c r="R195" s="284">
        <v>0</v>
      </c>
      <c r="S195" s="284">
        <v>0</v>
      </c>
      <c r="T195" s="284">
        <v>0</v>
      </c>
      <c r="U195" s="284">
        <v>0</v>
      </c>
      <c r="V195" s="284">
        <v>0</v>
      </c>
      <c r="W195" s="400">
        <v>0</v>
      </c>
      <c r="X195" s="400">
        <v>0</v>
      </c>
      <c r="Y195" s="388"/>
      <c r="Z195" s="202"/>
      <c r="AA195" s="389"/>
      <c r="AB195" s="417"/>
      <c r="AC195" s="428"/>
    </row>
    <row r="196" spans="1:29" ht="94.5" x14ac:dyDescent="0.3">
      <c r="A196" s="410" t="s">
        <v>392</v>
      </c>
      <c r="B196" s="406" t="s">
        <v>727</v>
      </c>
      <c r="C196" s="12" t="s">
        <v>629</v>
      </c>
      <c r="D196" s="15">
        <f>VLOOKUP(C196,[4]Регл!$I$37:$AF$567,24,0)</f>
        <v>90.652923814760186</v>
      </c>
      <c r="E196" s="284">
        <v>0</v>
      </c>
      <c r="F196" s="284">
        <v>0</v>
      </c>
      <c r="G196" s="284">
        <v>0</v>
      </c>
      <c r="H196" s="284">
        <v>0</v>
      </c>
      <c r="I196" s="284">
        <v>0</v>
      </c>
      <c r="J196" s="284">
        <v>0</v>
      </c>
      <c r="K196" s="284">
        <v>0</v>
      </c>
      <c r="L196" s="284">
        <v>0</v>
      </c>
      <c r="M196" s="400">
        <v>0</v>
      </c>
      <c r="N196" s="400">
        <v>0</v>
      </c>
      <c r="O196" s="284">
        <v>0</v>
      </c>
      <c r="P196" s="284">
        <v>0</v>
      </c>
      <c r="Q196" s="284">
        <v>0</v>
      </c>
      <c r="R196" s="284">
        <v>0</v>
      </c>
      <c r="S196" s="284">
        <v>0</v>
      </c>
      <c r="T196" s="284">
        <v>0</v>
      </c>
      <c r="U196" s="284">
        <v>0</v>
      </c>
      <c r="V196" s="284">
        <v>0</v>
      </c>
      <c r="W196" s="400">
        <v>0</v>
      </c>
      <c r="X196" s="400">
        <v>0</v>
      </c>
      <c r="Y196" s="388"/>
      <c r="Z196" s="202"/>
      <c r="AA196" s="389"/>
      <c r="AB196" s="417"/>
      <c r="AC196" s="428"/>
    </row>
    <row r="197" spans="1:29" ht="189" x14ac:dyDescent="0.3">
      <c r="A197" s="410" t="s">
        <v>392</v>
      </c>
      <c r="B197" s="406" t="s">
        <v>298</v>
      </c>
      <c r="C197" s="12" t="s">
        <v>299</v>
      </c>
      <c r="D197" s="15">
        <f>VLOOKUP(C197,[4]Регл!$I$37:$AF$567,24,0)</f>
        <v>57.575698396860311</v>
      </c>
      <c r="E197" s="284">
        <v>0</v>
      </c>
      <c r="F197" s="284">
        <v>0</v>
      </c>
      <c r="G197" s="284">
        <v>0</v>
      </c>
      <c r="H197" s="284">
        <v>0</v>
      </c>
      <c r="I197" s="284">
        <v>0</v>
      </c>
      <c r="J197" s="284">
        <v>0</v>
      </c>
      <c r="K197" s="284">
        <v>0</v>
      </c>
      <c r="L197" s="284">
        <v>0</v>
      </c>
      <c r="M197" s="400">
        <v>0</v>
      </c>
      <c r="N197" s="400">
        <v>0</v>
      </c>
      <c r="O197" s="284">
        <v>0</v>
      </c>
      <c r="P197" s="284">
        <v>0</v>
      </c>
      <c r="Q197" s="284">
        <v>0</v>
      </c>
      <c r="R197" s="284">
        <v>0</v>
      </c>
      <c r="S197" s="284">
        <v>0</v>
      </c>
      <c r="T197" s="284">
        <v>0</v>
      </c>
      <c r="U197" s="284">
        <v>0</v>
      </c>
      <c r="V197" s="284">
        <v>0</v>
      </c>
      <c r="W197" s="400">
        <v>0</v>
      </c>
      <c r="X197" s="400">
        <v>0</v>
      </c>
      <c r="Y197" s="388"/>
      <c r="Z197" s="202"/>
      <c r="AA197" s="389"/>
      <c r="AB197" s="417"/>
      <c r="AC197" s="428"/>
    </row>
    <row r="198" spans="1:29" ht="31.5" x14ac:dyDescent="0.3">
      <c r="A198" s="410" t="s">
        <v>392</v>
      </c>
      <c r="B198" s="406" t="s">
        <v>300</v>
      </c>
      <c r="C198" s="12" t="s">
        <v>301</v>
      </c>
      <c r="D198" s="15" t="str">
        <f>VLOOKUP(C198,[4]Регл!$I$37:$AF$567,24,0)</f>
        <v>нд</v>
      </c>
      <c r="E198" s="284">
        <v>0</v>
      </c>
      <c r="F198" s="284">
        <v>0</v>
      </c>
      <c r="G198" s="284">
        <v>0</v>
      </c>
      <c r="H198" s="284">
        <v>0</v>
      </c>
      <c r="I198" s="284">
        <v>0</v>
      </c>
      <c r="J198" s="284">
        <v>0</v>
      </c>
      <c r="K198" s="284">
        <v>0</v>
      </c>
      <c r="L198" s="284">
        <v>0</v>
      </c>
      <c r="M198" s="400">
        <v>0</v>
      </c>
      <c r="N198" s="400">
        <v>0</v>
      </c>
      <c r="O198" s="284">
        <v>0</v>
      </c>
      <c r="P198" s="284">
        <v>0</v>
      </c>
      <c r="Q198" s="284">
        <v>0</v>
      </c>
      <c r="R198" s="284">
        <v>0</v>
      </c>
      <c r="S198" s="284">
        <v>0</v>
      </c>
      <c r="T198" s="284">
        <v>0</v>
      </c>
      <c r="U198" s="284">
        <v>0</v>
      </c>
      <c r="V198" s="284">
        <v>0</v>
      </c>
      <c r="W198" s="400">
        <v>0</v>
      </c>
      <c r="X198" s="400">
        <v>0</v>
      </c>
      <c r="Y198" s="388"/>
      <c r="Z198" s="202"/>
      <c r="AA198" s="389"/>
      <c r="AB198" s="417"/>
      <c r="AC198" s="428"/>
    </row>
    <row r="199" spans="1:29" ht="31.5" x14ac:dyDescent="0.3">
      <c r="A199" s="410" t="s">
        <v>392</v>
      </c>
      <c r="B199" s="406" t="s">
        <v>302</v>
      </c>
      <c r="C199" s="12" t="s">
        <v>303</v>
      </c>
      <c r="D199" s="15">
        <f>VLOOKUP(C199,[4]Регл!$I$37:$AF$567,24,0)</f>
        <v>28.275583691462618</v>
      </c>
      <c r="E199" s="284">
        <v>11.011087</v>
      </c>
      <c r="F199" s="284">
        <v>0</v>
      </c>
      <c r="G199" s="284">
        <v>0</v>
      </c>
      <c r="H199" s="284">
        <v>0</v>
      </c>
      <c r="I199" s="284">
        <v>0</v>
      </c>
      <c r="J199" s="284">
        <v>0</v>
      </c>
      <c r="K199" s="284">
        <v>0</v>
      </c>
      <c r="L199" s="284">
        <v>0</v>
      </c>
      <c r="M199" s="400">
        <v>0</v>
      </c>
      <c r="N199" s="400">
        <v>1</v>
      </c>
      <c r="O199" s="284">
        <v>11.011087</v>
      </c>
      <c r="P199" s="284">
        <v>0</v>
      </c>
      <c r="Q199" s="284">
        <v>0</v>
      </c>
      <c r="R199" s="284">
        <v>0</v>
      </c>
      <c r="S199" s="284">
        <v>0</v>
      </c>
      <c r="T199" s="284">
        <v>0</v>
      </c>
      <c r="U199" s="284">
        <v>0</v>
      </c>
      <c r="V199" s="284">
        <v>0</v>
      </c>
      <c r="W199" s="400">
        <v>0</v>
      </c>
      <c r="X199" s="400">
        <v>1</v>
      </c>
      <c r="Y199" s="388">
        <v>45747</v>
      </c>
      <c r="Z199" s="202" t="s">
        <v>303</v>
      </c>
      <c r="AA199" s="389"/>
      <c r="AB199" s="417" t="s">
        <v>631</v>
      </c>
      <c r="AC199" s="428"/>
    </row>
    <row r="200" spans="1:29" ht="31.5" x14ac:dyDescent="0.3">
      <c r="A200" s="410" t="s">
        <v>392</v>
      </c>
      <c r="B200" s="406" t="s">
        <v>728</v>
      </c>
      <c r="C200" s="12" t="s">
        <v>632</v>
      </c>
      <c r="D200" s="15" t="str">
        <f>VLOOKUP(C200,[4]Регл!$I$37:$AF$567,24,0)</f>
        <v>нд</v>
      </c>
      <c r="E200" s="284">
        <v>0</v>
      </c>
      <c r="F200" s="284">
        <v>0</v>
      </c>
      <c r="G200" s="284">
        <v>0</v>
      </c>
      <c r="H200" s="284">
        <v>0</v>
      </c>
      <c r="I200" s="284">
        <v>0</v>
      </c>
      <c r="J200" s="284">
        <v>0</v>
      </c>
      <c r="K200" s="284">
        <v>0</v>
      </c>
      <c r="L200" s="284">
        <v>0</v>
      </c>
      <c r="M200" s="400">
        <v>0</v>
      </c>
      <c r="N200" s="400">
        <v>0</v>
      </c>
      <c r="O200" s="284">
        <v>0</v>
      </c>
      <c r="P200" s="284">
        <v>0</v>
      </c>
      <c r="Q200" s="284">
        <v>0</v>
      </c>
      <c r="R200" s="284">
        <v>0</v>
      </c>
      <c r="S200" s="284">
        <v>0</v>
      </c>
      <c r="T200" s="284">
        <v>0</v>
      </c>
      <c r="U200" s="284">
        <v>0</v>
      </c>
      <c r="V200" s="284">
        <v>0</v>
      </c>
      <c r="W200" s="400">
        <v>0</v>
      </c>
      <c r="X200" s="400">
        <v>0</v>
      </c>
      <c r="Y200" s="388"/>
      <c r="Z200" s="202"/>
      <c r="AA200" s="389"/>
      <c r="AB200" s="417"/>
      <c r="AC200" s="428"/>
    </row>
    <row r="201" spans="1:29" ht="189" x14ac:dyDescent="0.3">
      <c r="A201" s="410" t="s">
        <v>392</v>
      </c>
      <c r="B201" s="406" t="s">
        <v>304</v>
      </c>
      <c r="C201" s="12" t="s">
        <v>305</v>
      </c>
      <c r="D201" s="15">
        <f>VLOOKUP(C201,[4]Регл!$I$37:$AF$567,24,0)</f>
        <v>44.780901790100337</v>
      </c>
      <c r="E201" s="284">
        <v>0</v>
      </c>
      <c r="F201" s="284">
        <v>0</v>
      </c>
      <c r="G201" s="284">
        <v>0</v>
      </c>
      <c r="H201" s="284">
        <v>0</v>
      </c>
      <c r="I201" s="284">
        <v>0</v>
      </c>
      <c r="J201" s="284">
        <v>0</v>
      </c>
      <c r="K201" s="284">
        <v>0</v>
      </c>
      <c r="L201" s="284">
        <v>0</v>
      </c>
      <c r="M201" s="400">
        <v>0</v>
      </c>
      <c r="N201" s="400">
        <v>0</v>
      </c>
      <c r="O201" s="284">
        <v>0</v>
      </c>
      <c r="P201" s="284">
        <v>0</v>
      </c>
      <c r="Q201" s="284">
        <v>0</v>
      </c>
      <c r="R201" s="284">
        <v>0</v>
      </c>
      <c r="S201" s="284">
        <v>0</v>
      </c>
      <c r="T201" s="284">
        <v>0</v>
      </c>
      <c r="U201" s="284">
        <v>0</v>
      </c>
      <c r="V201" s="284">
        <v>0</v>
      </c>
      <c r="W201" s="400">
        <v>0</v>
      </c>
      <c r="X201" s="400">
        <v>0</v>
      </c>
      <c r="Y201" s="388"/>
      <c r="Z201" s="202"/>
      <c r="AA201" s="389"/>
      <c r="AB201" s="417"/>
      <c r="AC201" s="428"/>
    </row>
    <row r="202" spans="1:29" ht="204.75" x14ac:dyDescent="0.3">
      <c r="A202" s="410" t="s">
        <v>392</v>
      </c>
      <c r="B202" s="406" t="s">
        <v>306</v>
      </c>
      <c r="C202" s="12" t="s">
        <v>307</v>
      </c>
      <c r="D202" s="15">
        <f>VLOOKUP(C202,[4]Регл!$I$37:$AF$567,24,0)</f>
        <v>70.467109870209342</v>
      </c>
      <c r="E202" s="284">
        <v>0</v>
      </c>
      <c r="F202" s="284">
        <v>0</v>
      </c>
      <c r="G202" s="284">
        <v>0</v>
      </c>
      <c r="H202" s="284">
        <v>0</v>
      </c>
      <c r="I202" s="284">
        <v>0</v>
      </c>
      <c r="J202" s="284">
        <v>0</v>
      </c>
      <c r="K202" s="284">
        <v>0</v>
      </c>
      <c r="L202" s="284">
        <v>0</v>
      </c>
      <c r="M202" s="400">
        <v>0</v>
      </c>
      <c r="N202" s="400">
        <v>0</v>
      </c>
      <c r="O202" s="284">
        <v>0</v>
      </c>
      <c r="P202" s="284">
        <v>0</v>
      </c>
      <c r="Q202" s="284">
        <v>0</v>
      </c>
      <c r="R202" s="284">
        <v>0</v>
      </c>
      <c r="S202" s="284">
        <v>0</v>
      </c>
      <c r="T202" s="284">
        <v>0</v>
      </c>
      <c r="U202" s="284">
        <v>0</v>
      </c>
      <c r="V202" s="284">
        <v>0</v>
      </c>
      <c r="W202" s="400">
        <v>0</v>
      </c>
      <c r="X202" s="400">
        <v>0</v>
      </c>
      <c r="Y202" s="388"/>
      <c r="Z202" s="202" t="s">
        <v>307</v>
      </c>
      <c r="AA202" s="389"/>
      <c r="AB202" s="417" t="s">
        <v>633</v>
      </c>
      <c r="AC202" s="428"/>
    </row>
    <row r="203" spans="1:29" ht="63" x14ac:dyDescent="0.3">
      <c r="A203" s="410" t="s">
        <v>392</v>
      </c>
      <c r="B203" s="406" t="s">
        <v>308</v>
      </c>
      <c r="C203" s="413" t="s">
        <v>309</v>
      </c>
      <c r="D203" s="15" t="str">
        <f>VLOOKUP(C203,[4]Регл!$I$37:$AF$567,24,0)</f>
        <v>нд</v>
      </c>
      <c r="E203" s="284">
        <v>0</v>
      </c>
      <c r="F203" s="284">
        <v>0</v>
      </c>
      <c r="G203" s="284">
        <v>0</v>
      </c>
      <c r="H203" s="284">
        <v>0</v>
      </c>
      <c r="I203" s="284">
        <v>0</v>
      </c>
      <c r="J203" s="284">
        <v>0</v>
      </c>
      <c r="K203" s="284">
        <v>0</v>
      </c>
      <c r="L203" s="284">
        <v>0</v>
      </c>
      <c r="M203" s="400">
        <v>0</v>
      </c>
      <c r="N203" s="400">
        <v>0</v>
      </c>
      <c r="O203" s="284">
        <v>0</v>
      </c>
      <c r="P203" s="284">
        <v>0</v>
      </c>
      <c r="Q203" s="284">
        <v>0</v>
      </c>
      <c r="R203" s="284">
        <v>0</v>
      </c>
      <c r="S203" s="284">
        <v>0</v>
      </c>
      <c r="T203" s="284">
        <v>0</v>
      </c>
      <c r="U203" s="284">
        <v>0</v>
      </c>
      <c r="V203" s="284">
        <v>0</v>
      </c>
      <c r="W203" s="400">
        <v>0</v>
      </c>
      <c r="X203" s="400">
        <v>0</v>
      </c>
      <c r="Y203" s="388"/>
      <c r="Z203" s="202" t="s">
        <v>309</v>
      </c>
      <c r="AA203" s="389"/>
      <c r="AB203" s="417" t="s">
        <v>635</v>
      </c>
      <c r="AC203" s="428"/>
    </row>
    <row r="204" spans="1:29" ht="78.75" x14ac:dyDescent="0.3">
      <c r="A204" s="410" t="s">
        <v>392</v>
      </c>
      <c r="B204" s="406" t="s">
        <v>310</v>
      </c>
      <c r="C204" s="12" t="s">
        <v>311</v>
      </c>
      <c r="D204" s="15" t="str">
        <f>VLOOKUP(C204,[4]Регл!$I$37:$AF$567,24,0)</f>
        <v>нд</v>
      </c>
      <c r="E204" s="284">
        <v>21.225000000000001</v>
      </c>
      <c r="F204" s="284">
        <v>0</v>
      </c>
      <c r="G204" s="284">
        <v>0</v>
      </c>
      <c r="H204" s="284">
        <v>0</v>
      </c>
      <c r="I204" s="284">
        <v>0</v>
      </c>
      <c r="J204" s="284">
        <v>0</v>
      </c>
      <c r="K204" s="284">
        <v>0</v>
      </c>
      <c r="L204" s="284">
        <v>0</v>
      </c>
      <c r="M204" s="400">
        <v>0</v>
      </c>
      <c r="N204" s="400">
        <v>3</v>
      </c>
      <c r="O204" s="284">
        <v>21.225000000000001</v>
      </c>
      <c r="P204" s="284">
        <v>0</v>
      </c>
      <c r="Q204" s="284">
        <v>0</v>
      </c>
      <c r="R204" s="284">
        <v>0</v>
      </c>
      <c r="S204" s="284">
        <v>0</v>
      </c>
      <c r="T204" s="284">
        <v>0</v>
      </c>
      <c r="U204" s="284">
        <v>0</v>
      </c>
      <c r="V204" s="284">
        <v>0</v>
      </c>
      <c r="W204" s="400">
        <v>0</v>
      </c>
      <c r="X204" s="400">
        <v>3</v>
      </c>
      <c r="Y204" s="388">
        <v>45747</v>
      </c>
      <c r="Z204" s="202" t="s">
        <v>311</v>
      </c>
      <c r="AA204" s="389"/>
      <c r="AB204" s="417" t="s">
        <v>636</v>
      </c>
      <c r="AC204" s="428"/>
    </row>
    <row r="205" spans="1:29" ht="47.25" x14ac:dyDescent="0.25">
      <c r="A205" s="416" t="s">
        <v>393</v>
      </c>
      <c r="B205" s="406" t="s">
        <v>313</v>
      </c>
      <c r="C205" s="12" t="s">
        <v>66</v>
      </c>
      <c r="D205" s="13">
        <v>0</v>
      </c>
      <c r="E205" s="13">
        <v>0</v>
      </c>
      <c r="F205" s="13">
        <v>0</v>
      </c>
      <c r="G205" s="13">
        <v>0</v>
      </c>
      <c r="H205" s="13">
        <v>0</v>
      </c>
      <c r="I205" s="13">
        <v>0</v>
      </c>
      <c r="J205" s="13">
        <v>0</v>
      </c>
      <c r="K205" s="13">
        <v>0</v>
      </c>
      <c r="L205" s="13">
        <v>0</v>
      </c>
      <c r="M205" s="14">
        <v>0</v>
      </c>
      <c r="N205" s="14">
        <v>0</v>
      </c>
      <c r="O205" s="13">
        <v>0</v>
      </c>
      <c r="P205" s="13">
        <v>0</v>
      </c>
      <c r="Q205" s="13">
        <v>0</v>
      </c>
      <c r="R205" s="13">
        <v>0</v>
      </c>
      <c r="S205" s="13">
        <v>0</v>
      </c>
      <c r="T205" s="13">
        <v>0</v>
      </c>
      <c r="U205" s="13">
        <v>0</v>
      </c>
      <c r="V205" s="13">
        <v>0</v>
      </c>
      <c r="W205" s="14">
        <v>0</v>
      </c>
      <c r="X205" s="14">
        <v>0</v>
      </c>
      <c r="Y205" s="388"/>
      <c r="Z205" s="202">
        <v>1</v>
      </c>
      <c r="AA205" s="391" t="s">
        <v>66</v>
      </c>
      <c r="AB205" s="417"/>
      <c r="AC205" s="428"/>
    </row>
    <row r="206" spans="1:29" ht="47.25" x14ac:dyDescent="0.25">
      <c r="A206" s="416" t="s">
        <v>394</v>
      </c>
      <c r="B206" s="406" t="s">
        <v>315</v>
      </c>
      <c r="C206" s="12" t="s">
        <v>66</v>
      </c>
      <c r="D206" s="13">
        <v>0</v>
      </c>
      <c r="E206" s="13">
        <v>0</v>
      </c>
      <c r="F206" s="13">
        <v>0</v>
      </c>
      <c r="G206" s="13">
        <v>0</v>
      </c>
      <c r="H206" s="13">
        <v>0</v>
      </c>
      <c r="I206" s="13">
        <v>0</v>
      </c>
      <c r="J206" s="13">
        <v>0</v>
      </c>
      <c r="K206" s="13">
        <v>0</v>
      </c>
      <c r="L206" s="13">
        <v>0</v>
      </c>
      <c r="M206" s="14">
        <v>0</v>
      </c>
      <c r="N206" s="14">
        <v>0</v>
      </c>
      <c r="O206" s="13">
        <v>0</v>
      </c>
      <c r="P206" s="13">
        <v>0</v>
      </c>
      <c r="Q206" s="13">
        <v>0</v>
      </c>
      <c r="R206" s="13">
        <v>0</v>
      </c>
      <c r="S206" s="13">
        <v>0</v>
      </c>
      <c r="T206" s="13">
        <v>0</v>
      </c>
      <c r="U206" s="13">
        <v>0</v>
      </c>
      <c r="V206" s="13">
        <v>0</v>
      </c>
      <c r="W206" s="14">
        <v>0</v>
      </c>
      <c r="X206" s="14">
        <v>0</v>
      </c>
      <c r="Y206" s="388"/>
      <c r="Z206" s="202">
        <v>1</v>
      </c>
      <c r="AA206" s="391" t="s">
        <v>66</v>
      </c>
      <c r="AB206" s="417"/>
      <c r="AC206" s="428"/>
    </row>
    <row r="207" spans="1:29" ht="47.25" x14ac:dyDescent="0.25">
      <c r="A207" s="416" t="s">
        <v>395</v>
      </c>
      <c r="B207" s="406" t="s">
        <v>317</v>
      </c>
      <c r="C207" s="12" t="s">
        <v>66</v>
      </c>
      <c r="D207" s="13">
        <v>0</v>
      </c>
      <c r="E207" s="13">
        <v>0</v>
      </c>
      <c r="F207" s="13">
        <v>0</v>
      </c>
      <c r="G207" s="13">
        <v>0</v>
      </c>
      <c r="H207" s="13">
        <v>0</v>
      </c>
      <c r="I207" s="13">
        <v>0</v>
      </c>
      <c r="J207" s="13">
        <v>0</v>
      </c>
      <c r="K207" s="13">
        <v>0</v>
      </c>
      <c r="L207" s="13">
        <v>0</v>
      </c>
      <c r="M207" s="14">
        <v>0</v>
      </c>
      <c r="N207" s="14">
        <v>0</v>
      </c>
      <c r="O207" s="13">
        <v>0</v>
      </c>
      <c r="P207" s="13">
        <v>0</v>
      </c>
      <c r="Q207" s="13">
        <v>0</v>
      </c>
      <c r="R207" s="13">
        <v>0</v>
      </c>
      <c r="S207" s="13">
        <v>0</v>
      </c>
      <c r="T207" s="13">
        <v>0</v>
      </c>
      <c r="U207" s="13">
        <v>0</v>
      </c>
      <c r="V207" s="13">
        <v>0</v>
      </c>
      <c r="W207" s="14">
        <v>0</v>
      </c>
      <c r="X207" s="14">
        <v>0</v>
      </c>
      <c r="Y207" s="388"/>
      <c r="Z207" s="202">
        <v>1</v>
      </c>
      <c r="AA207" s="391" t="s">
        <v>66</v>
      </c>
      <c r="AB207" s="417"/>
      <c r="AC207" s="428"/>
    </row>
    <row r="208" spans="1:29" ht="31.5" x14ac:dyDescent="0.25">
      <c r="A208" s="416" t="s">
        <v>396</v>
      </c>
      <c r="B208" s="406" t="s">
        <v>319</v>
      </c>
      <c r="C208" s="12" t="s">
        <v>66</v>
      </c>
      <c r="D208" s="13">
        <f>SUM(D209:D231)</f>
        <v>565.75954890496689</v>
      </c>
      <c r="E208" s="13">
        <v>0.62105747</v>
      </c>
      <c r="F208" s="13">
        <v>0</v>
      </c>
      <c r="G208" s="13">
        <v>0</v>
      </c>
      <c r="H208" s="13">
        <f>SUM(H209:H231)</f>
        <v>0.122</v>
      </c>
      <c r="I208" s="13">
        <f t="shared" ref="I208" si="55">SUM(I209:I231)</f>
        <v>0</v>
      </c>
      <c r="J208" s="13">
        <f t="shared" ref="J208" si="56">SUM(J209:J231)</f>
        <v>0</v>
      </c>
      <c r="K208" s="13">
        <v>0</v>
      </c>
      <c r="L208" s="13">
        <v>0</v>
      </c>
      <c r="M208" s="14">
        <v>0</v>
      </c>
      <c r="N208" s="14">
        <v>0</v>
      </c>
      <c r="O208" s="13">
        <v>0.62105747</v>
      </c>
      <c r="P208" s="13">
        <v>0</v>
      </c>
      <c r="Q208" s="13">
        <v>0</v>
      </c>
      <c r="R208" s="13">
        <f>SUM(R209:R231)</f>
        <v>0.122</v>
      </c>
      <c r="S208" s="13">
        <f t="shared" ref="S208:T208" si="57">SUM(S209:S231)</f>
        <v>0</v>
      </c>
      <c r="T208" s="13">
        <f t="shared" si="57"/>
        <v>0</v>
      </c>
      <c r="U208" s="13">
        <v>0</v>
      </c>
      <c r="V208" s="13">
        <v>0</v>
      </c>
      <c r="W208" s="14">
        <v>0</v>
      </c>
      <c r="X208" s="14">
        <v>0</v>
      </c>
      <c r="Y208" s="388"/>
      <c r="Z208" s="202">
        <v>1</v>
      </c>
      <c r="AA208" s="391" t="s">
        <v>66</v>
      </c>
      <c r="AB208" s="417"/>
      <c r="AC208" s="428"/>
    </row>
    <row r="209" spans="1:29" ht="47.25" x14ac:dyDescent="0.3">
      <c r="A209" s="410" t="s">
        <v>396</v>
      </c>
      <c r="B209" s="406" t="s">
        <v>729</v>
      </c>
      <c r="C209" s="12" t="s">
        <v>637</v>
      </c>
      <c r="D209" s="15">
        <f>VLOOKUP(C209,[4]Регл!$I$37:$AF$567,24,0)</f>
        <v>8.1801662146574081</v>
      </c>
      <c r="E209" s="284">
        <v>0</v>
      </c>
      <c r="F209" s="284">
        <v>0</v>
      </c>
      <c r="G209" s="284">
        <v>0</v>
      </c>
      <c r="H209" s="284">
        <v>0</v>
      </c>
      <c r="I209" s="284">
        <v>0</v>
      </c>
      <c r="J209" s="284">
        <v>0</v>
      </c>
      <c r="K209" s="284">
        <v>0</v>
      </c>
      <c r="L209" s="284">
        <v>0</v>
      </c>
      <c r="M209" s="400">
        <v>0</v>
      </c>
      <c r="N209" s="400">
        <v>0</v>
      </c>
      <c r="O209" s="284">
        <v>0</v>
      </c>
      <c r="P209" s="284">
        <v>0</v>
      </c>
      <c r="Q209" s="284">
        <v>0</v>
      </c>
      <c r="R209" s="284">
        <v>0</v>
      </c>
      <c r="S209" s="284">
        <v>0</v>
      </c>
      <c r="T209" s="284">
        <v>0</v>
      </c>
      <c r="U209" s="284">
        <v>0</v>
      </c>
      <c r="V209" s="284">
        <v>0</v>
      </c>
      <c r="W209" s="400">
        <v>0</v>
      </c>
      <c r="X209" s="400">
        <v>0</v>
      </c>
      <c r="Y209" s="388"/>
      <c r="Z209" s="202"/>
      <c r="AA209" s="389"/>
      <c r="AB209" s="417"/>
      <c r="AC209" s="428"/>
    </row>
    <row r="210" spans="1:29" ht="47.25" x14ac:dyDescent="0.3">
      <c r="A210" s="410" t="s">
        <v>396</v>
      </c>
      <c r="B210" s="406" t="s">
        <v>320</v>
      </c>
      <c r="C210" s="12" t="s">
        <v>321</v>
      </c>
      <c r="D210" s="15">
        <f>VLOOKUP(C210,[4]Регл!$I$37:$AF$567,24,0)</f>
        <v>91.203094423203396</v>
      </c>
      <c r="E210" s="284">
        <v>0</v>
      </c>
      <c r="F210" s="284">
        <v>0</v>
      </c>
      <c r="G210" s="284">
        <v>0</v>
      </c>
      <c r="H210" s="284">
        <v>0</v>
      </c>
      <c r="I210" s="284">
        <v>0</v>
      </c>
      <c r="J210" s="284">
        <v>0</v>
      </c>
      <c r="K210" s="284">
        <v>0</v>
      </c>
      <c r="L210" s="284">
        <v>0</v>
      </c>
      <c r="M210" s="400">
        <v>0</v>
      </c>
      <c r="N210" s="400">
        <v>0</v>
      </c>
      <c r="O210" s="284">
        <v>0</v>
      </c>
      <c r="P210" s="284">
        <v>0</v>
      </c>
      <c r="Q210" s="284">
        <v>0</v>
      </c>
      <c r="R210" s="284">
        <v>0</v>
      </c>
      <c r="S210" s="284">
        <v>0</v>
      </c>
      <c r="T210" s="284">
        <v>0</v>
      </c>
      <c r="U210" s="284">
        <v>0</v>
      </c>
      <c r="V210" s="284">
        <v>0</v>
      </c>
      <c r="W210" s="400">
        <v>0</v>
      </c>
      <c r="X210" s="400">
        <v>0</v>
      </c>
      <c r="Y210" s="388"/>
      <c r="Z210" s="202"/>
      <c r="AA210" s="389"/>
      <c r="AB210" s="417"/>
      <c r="AC210" s="428"/>
    </row>
    <row r="211" spans="1:29" ht="47.25" x14ac:dyDescent="0.3">
      <c r="A211" s="410" t="s">
        <v>396</v>
      </c>
      <c r="B211" s="406" t="s">
        <v>322</v>
      </c>
      <c r="C211" s="12" t="s">
        <v>323</v>
      </c>
      <c r="D211" s="15">
        <f>VLOOKUP(C211,[4]Регл!$I$37:$AF$567,24,0)</f>
        <v>38.752154906088904</v>
      </c>
      <c r="E211" s="284">
        <v>0</v>
      </c>
      <c r="F211" s="284">
        <v>0</v>
      </c>
      <c r="G211" s="284">
        <v>0</v>
      </c>
      <c r="H211" s="284">
        <v>0</v>
      </c>
      <c r="I211" s="284">
        <v>0</v>
      </c>
      <c r="J211" s="284">
        <v>0</v>
      </c>
      <c r="K211" s="284">
        <v>0</v>
      </c>
      <c r="L211" s="284">
        <v>0</v>
      </c>
      <c r="M211" s="400">
        <v>0</v>
      </c>
      <c r="N211" s="400">
        <v>0</v>
      </c>
      <c r="O211" s="284">
        <v>0</v>
      </c>
      <c r="P211" s="284">
        <v>0</v>
      </c>
      <c r="Q211" s="284">
        <v>0</v>
      </c>
      <c r="R211" s="284">
        <v>0</v>
      </c>
      <c r="S211" s="284">
        <v>0</v>
      </c>
      <c r="T211" s="284">
        <v>0</v>
      </c>
      <c r="U211" s="284">
        <v>0</v>
      </c>
      <c r="V211" s="284">
        <v>0</v>
      </c>
      <c r="W211" s="400">
        <v>0</v>
      </c>
      <c r="X211" s="400">
        <v>0</v>
      </c>
      <c r="Y211" s="388"/>
      <c r="Z211" s="202"/>
      <c r="AA211" s="389"/>
      <c r="AB211" s="417"/>
      <c r="AC211" s="428"/>
    </row>
    <row r="212" spans="1:29" ht="47.25" x14ac:dyDescent="0.3">
      <c r="A212" s="410" t="s">
        <v>396</v>
      </c>
      <c r="B212" s="406" t="s">
        <v>324</v>
      </c>
      <c r="C212" s="12" t="s">
        <v>325</v>
      </c>
      <c r="D212" s="15">
        <f>VLOOKUP(C212,[4]Регл!$I$37:$AF$567,24,0)</f>
        <v>14.404340421839024</v>
      </c>
      <c r="E212" s="284">
        <v>0</v>
      </c>
      <c r="F212" s="284">
        <v>0</v>
      </c>
      <c r="G212" s="284">
        <v>0</v>
      </c>
      <c r="H212" s="284">
        <v>0</v>
      </c>
      <c r="I212" s="284">
        <v>0</v>
      </c>
      <c r="J212" s="284">
        <v>0</v>
      </c>
      <c r="K212" s="284">
        <v>0</v>
      </c>
      <c r="L212" s="284">
        <v>0</v>
      </c>
      <c r="M212" s="400">
        <v>0</v>
      </c>
      <c r="N212" s="400">
        <v>0</v>
      </c>
      <c r="O212" s="284">
        <v>0</v>
      </c>
      <c r="P212" s="284">
        <v>0</v>
      </c>
      <c r="Q212" s="284">
        <v>0</v>
      </c>
      <c r="R212" s="284">
        <v>0</v>
      </c>
      <c r="S212" s="284">
        <v>0</v>
      </c>
      <c r="T212" s="284">
        <v>0</v>
      </c>
      <c r="U212" s="284">
        <v>0</v>
      </c>
      <c r="V212" s="284">
        <v>0</v>
      </c>
      <c r="W212" s="400">
        <v>0</v>
      </c>
      <c r="X212" s="400">
        <v>0</v>
      </c>
      <c r="Y212" s="388"/>
      <c r="Z212" s="202"/>
      <c r="AA212" s="389"/>
      <c r="AB212" s="417"/>
      <c r="AC212" s="428"/>
    </row>
    <row r="213" spans="1:29" ht="47.25" x14ac:dyDescent="0.3">
      <c r="A213" s="410" t="s">
        <v>396</v>
      </c>
      <c r="B213" s="406" t="s">
        <v>326</v>
      </c>
      <c r="C213" s="12" t="s">
        <v>327</v>
      </c>
      <c r="D213" s="15">
        <f>VLOOKUP(C213,[4]Регл!$I$37:$AF$567,24,0)</f>
        <v>16.782807184151054</v>
      </c>
      <c r="E213" s="284">
        <v>0</v>
      </c>
      <c r="F213" s="284">
        <v>0</v>
      </c>
      <c r="G213" s="284">
        <v>0</v>
      </c>
      <c r="H213" s="284">
        <v>0</v>
      </c>
      <c r="I213" s="284">
        <v>0</v>
      </c>
      <c r="J213" s="284">
        <v>0</v>
      </c>
      <c r="K213" s="284">
        <v>0</v>
      </c>
      <c r="L213" s="284">
        <v>0</v>
      </c>
      <c r="M213" s="400">
        <v>0</v>
      </c>
      <c r="N213" s="400">
        <v>0</v>
      </c>
      <c r="O213" s="284">
        <v>0</v>
      </c>
      <c r="P213" s="284">
        <v>0</v>
      </c>
      <c r="Q213" s="284">
        <v>0</v>
      </c>
      <c r="R213" s="284">
        <v>0</v>
      </c>
      <c r="S213" s="284">
        <v>0</v>
      </c>
      <c r="T213" s="284">
        <v>0</v>
      </c>
      <c r="U213" s="284">
        <v>0</v>
      </c>
      <c r="V213" s="284">
        <v>0</v>
      </c>
      <c r="W213" s="400">
        <v>0</v>
      </c>
      <c r="X213" s="400">
        <v>0</v>
      </c>
      <c r="Y213" s="388"/>
      <c r="Z213" s="202"/>
      <c r="AA213" s="389"/>
      <c r="AB213" s="417"/>
      <c r="AC213" s="428"/>
    </row>
    <row r="214" spans="1:29" ht="110.25" x14ac:dyDescent="0.3">
      <c r="A214" s="410" t="s">
        <v>396</v>
      </c>
      <c r="B214" s="406" t="s">
        <v>328</v>
      </c>
      <c r="C214" s="12" t="s">
        <v>329</v>
      </c>
      <c r="D214" s="15">
        <f>VLOOKUP(C214,[4]Регл!$I$37:$AF$567,24,0)</f>
        <v>1.5760910524686282</v>
      </c>
      <c r="E214" s="284">
        <v>0.62105747</v>
      </c>
      <c r="F214" s="284">
        <v>0</v>
      </c>
      <c r="G214" s="284">
        <v>0</v>
      </c>
      <c r="H214" s="284">
        <v>0.122</v>
      </c>
      <c r="I214" s="284">
        <v>0</v>
      </c>
      <c r="J214" s="284">
        <v>0</v>
      </c>
      <c r="K214" s="284">
        <v>0</v>
      </c>
      <c r="L214" s="284">
        <v>0</v>
      </c>
      <c r="M214" s="400">
        <v>0</v>
      </c>
      <c r="N214" s="400">
        <v>0</v>
      </c>
      <c r="O214" s="284">
        <v>0.62105747</v>
      </c>
      <c r="P214" s="284">
        <v>0</v>
      </c>
      <c r="Q214" s="284">
        <v>0</v>
      </c>
      <c r="R214" s="284">
        <v>0.122</v>
      </c>
      <c r="S214" s="284">
        <v>0</v>
      </c>
      <c r="T214" s="284">
        <v>0</v>
      </c>
      <c r="U214" s="284">
        <v>0</v>
      </c>
      <c r="V214" s="284">
        <v>0</v>
      </c>
      <c r="W214" s="400">
        <v>0</v>
      </c>
      <c r="X214" s="400">
        <v>0</v>
      </c>
      <c r="Y214" s="388">
        <v>45747</v>
      </c>
      <c r="Z214" s="202" t="s">
        <v>329</v>
      </c>
      <c r="AA214" s="389"/>
      <c r="AB214" s="417" t="s">
        <v>638</v>
      </c>
      <c r="AC214" s="428"/>
    </row>
    <row r="215" spans="1:29" ht="141.75" x14ac:dyDescent="0.3">
      <c r="A215" s="410" t="s">
        <v>396</v>
      </c>
      <c r="B215" s="406" t="s">
        <v>730</v>
      </c>
      <c r="C215" s="12" t="s">
        <v>639</v>
      </c>
      <c r="D215" s="15">
        <f>VLOOKUP(C215,[4]Регл!$I$37:$AF$567,24,0)</f>
        <v>21.938661824339501</v>
      </c>
      <c r="E215" s="284">
        <v>0</v>
      </c>
      <c r="F215" s="284">
        <v>0</v>
      </c>
      <c r="G215" s="284">
        <v>0</v>
      </c>
      <c r="H215" s="284">
        <v>0</v>
      </c>
      <c r="I215" s="284">
        <v>0</v>
      </c>
      <c r="J215" s="284">
        <v>0</v>
      </c>
      <c r="K215" s="284">
        <v>0</v>
      </c>
      <c r="L215" s="284">
        <v>0</v>
      </c>
      <c r="M215" s="400">
        <v>0</v>
      </c>
      <c r="N215" s="400">
        <v>0</v>
      </c>
      <c r="O215" s="284">
        <v>0</v>
      </c>
      <c r="P215" s="284">
        <v>0</v>
      </c>
      <c r="Q215" s="284">
        <v>0</v>
      </c>
      <c r="R215" s="284">
        <v>0</v>
      </c>
      <c r="S215" s="284">
        <v>0</v>
      </c>
      <c r="T215" s="284">
        <v>0</v>
      </c>
      <c r="U215" s="284">
        <v>0</v>
      </c>
      <c r="V215" s="284">
        <v>0</v>
      </c>
      <c r="W215" s="400">
        <v>0</v>
      </c>
      <c r="X215" s="400">
        <v>0</v>
      </c>
      <c r="Y215" s="393"/>
      <c r="Z215" s="202"/>
      <c r="AA215" s="389"/>
      <c r="AB215" s="417"/>
      <c r="AC215" s="428"/>
    </row>
    <row r="216" spans="1:29" ht="126" x14ac:dyDescent="0.3">
      <c r="A216" s="410" t="s">
        <v>396</v>
      </c>
      <c r="B216" s="406" t="s">
        <v>330</v>
      </c>
      <c r="C216" s="12" t="s">
        <v>331</v>
      </c>
      <c r="D216" s="15">
        <f>VLOOKUP(C216,[4]Регл!$I$37:$AF$567,24,0)</f>
        <v>8.4673811088973334</v>
      </c>
      <c r="E216" s="284">
        <v>0</v>
      </c>
      <c r="F216" s="284">
        <v>0</v>
      </c>
      <c r="G216" s="284">
        <v>0</v>
      </c>
      <c r="H216" s="284">
        <v>0</v>
      </c>
      <c r="I216" s="284">
        <v>0</v>
      </c>
      <c r="J216" s="284">
        <v>0</v>
      </c>
      <c r="K216" s="284">
        <v>0</v>
      </c>
      <c r="L216" s="284">
        <v>0</v>
      </c>
      <c r="M216" s="400">
        <v>0</v>
      </c>
      <c r="N216" s="400">
        <v>0</v>
      </c>
      <c r="O216" s="284">
        <v>0</v>
      </c>
      <c r="P216" s="284">
        <v>0</v>
      </c>
      <c r="Q216" s="284">
        <v>0</v>
      </c>
      <c r="R216" s="284">
        <v>0</v>
      </c>
      <c r="S216" s="284">
        <v>0</v>
      </c>
      <c r="T216" s="284">
        <v>0</v>
      </c>
      <c r="U216" s="284">
        <v>0</v>
      </c>
      <c r="V216" s="284">
        <v>0</v>
      </c>
      <c r="W216" s="400">
        <v>0</v>
      </c>
      <c r="X216" s="400">
        <v>0</v>
      </c>
      <c r="Y216" s="388"/>
      <c r="Z216" s="202"/>
      <c r="AA216" s="389"/>
      <c r="AB216" s="417"/>
      <c r="AC216" s="428"/>
    </row>
    <row r="217" spans="1:29" ht="126" x14ac:dyDescent="0.3">
      <c r="A217" s="410" t="s">
        <v>396</v>
      </c>
      <c r="B217" s="406" t="s">
        <v>332</v>
      </c>
      <c r="C217" s="12" t="s">
        <v>333</v>
      </c>
      <c r="D217" s="15">
        <f>VLOOKUP(C217,[4]Регл!$I$37:$AF$567,24,0)</f>
        <v>6.9182175988939836</v>
      </c>
      <c r="E217" s="284">
        <v>0</v>
      </c>
      <c r="F217" s="284">
        <v>0</v>
      </c>
      <c r="G217" s="284">
        <v>0</v>
      </c>
      <c r="H217" s="284">
        <v>0</v>
      </c>
      <c r="I217" s="284">
        <v>0</v>
      </c>
      <c r="J217" s="284">
        <v>0</v>
      </c>
      <c r="K217" s="284">
        <v>0</v>
      </c>
      <c r="L217" s="284">
        <v>0</v>
      </c>
      <c r="M217" s="400">
        <v>0</v>
      </c>
      <c r="N217" s="400">
        <v>0</v>
      </c>
      <c r="O217" s="284">
        <v>0</v>
      </c>
      <c r="P217" s="284">
        <v>0</v>
      </c>
      <c r="Q217" s="284">
        <v>0</v>
      </c>
      <c r="R217" s="284">
        <v>0</v>
      </c>
      <c r="S217" s="284">
        <v>0</v>
      </c>
      <c r="T217" s="284">
        <v>0</v>
      </c>
      <c r="U217" s="284">
        <v>0</v>
      </c>
      <c r="V217" s="284">
        <v>0</v>
      </c>
      <c r="W217" s="400">
        <v>0</v>
      </c>
      <c r="X217" s="400">
        <v>0</v>
      </c>
      <c r="Y217" s="393"/>
      <c r="Z217" s="202"/>
      <c r="AA217" s="389"/>
      <c r="AB217" s="417"/>
      <c r="AC217" s="428"/>
    </row>
    <row r="218" spans="1:29" ht="94.5" x14ac:dyDescent="0.3">
      <c r="A218" s="410" t="s">
        <v>396</v>
      </c>
      <c r="B218" s="406" t="s">
        <v>334</v>
      </c>
      <c r="C218" s="12" t="s">
        <v>335</v>
      </c>
      <c r="D218" s="15">
        <f>VLOOKUP(C218,[4]Регл!$I$37:$AF$567,24,0)</f>
        <v>11.331060162844016</v>
      </c>
      <c r="E218" s="284">
        <v>0</v>
      </c>
      <c r="F218" s="284">
        <v>0</v>
      </c>
      <c r="G218" s="284">
        <v>0</v>
      </c>
      <c r="H218" s="284">
        <v>0</v>
      </c>
      <c r="I218" s="284">
        <v>0</v>
      </c>
      <c r="J218" s="284">
        <v>0</v>
      </c>
      <c r="K218" s="284">
        <v>0</v>
      </c>
      <c r="L218" s="284">
        <v>0</v>
      </c>
      <c r="M218" s="400">
        <v>0</v>
      </c>
      <c r="N218" s="400">
        <v>0</v>
      </c>
      <c r="O218" s="284">
        <v>0</v>
      </c>
      <c r="P218" s="284">
        <v>0</v>
      </c>
      <c r="Q218" s="284">
        <v>0</v>
      </c>
      <c r="R218" s="284">
        <v>0</v>
      </c>
      <c r="S218" s="284">
        <v>0</v>
      </c>
      <c r="T218" s="284">
        <v>0</v>
      </c>
      <c r="U218" s="284">
        <v>0</v>
      </c>
      <c r="V218" s="284">
        <v>0</v>
      </c>
      <c r="W218" s="400">
        <v>0</v>
      </c>
      <c r="X218" s="400">
        <v>0</v>
      </c>
      <c r="Y218" s="388"/>
      <c r="Z218" s="202"/>
      <c r="AA218" s="389"/>
      <c r="AB218" s="417"/>
      <c r="AC218" s="428"/>
    </row>
    <row r="219" spans="1:29" ht="78.75" x14ac:dyDescent="0.3">
      <c r="A219" s="410" t="s">
        <v>396</v>
      </c>
      <c r="B219" s="406" t="s">
        <v>336</v>
      </c>
      <c r="C219" s="12" t="s">
        <v>337</v>
      </c>
      <c r="D219" s="15">
        <f>VLOOKUP(C219,[4]Регл!$I$37:$AF$567,24,0)</f>
        <v>2.6573717006564865</v>
      </c>
      <c r="E219" s="284">
        <v>0</v>
      </c>
      <c r="F219" s="284">
        <v>0</v>
      </c>
      <c r="G219" s="284">
        <v>0</v>
      </c>
      <c r="H219" s="284">
        <v>0</v>
      </c>
      <c r="I219" s="284">
        <v>0</v>
      </c>
      <c r="J219" s="284">
        <v>0</v>
      </c>
      <c r="K219" s="284">
        <v>0</v>
      </c>
      <c r="L219" s="284">
        <v>0</v>
      </c>
      <c r="M219" s="400">
        <v>0</v>
      </c>
      <c r="N219" s="400">
        <v>0</v>
      </c>
      <c r="O219" s="284">
        <v>0</v>
      </c>
      <c r="P219" s="284">
        <v>0</v>
      </c>
      <c r="Q219" s="284">
        <v>0</v>
      </c>
      <c r="R219" s="284">
        <v>0</v>
      </c>
      <c r="S219" s="284">
        <v>0</v>
      </c>
      <c r="T219" s="284">
        <v>0</v>
      </c>
      <c r="U219" s="284">
        <v>0</v>
      </c>
      <c r="V219" s="284">
        <v>0</v>
      </c>
      <c r="W219" s="400">
        <v>0</v>
      </c>
      <c r="X219" s="400">
        <v>0</v>
      </c>
      <c r="Y219" s="393"/>
      <c r="Z219" s="202"/>
      <c r="AA219" s="389"/>
      <c r="AB219" s="417"/>
      <c r="AC219" s="428"/>
    </row>
    <row r="220" spans="1:29" ht="141.75" x14ac:dyDescent="0.3">
      <c r="A220" s="410" t="s">
        <v>396</v>
      </c>
      <c r="B220" s="406" t="s">
        <v>338</v>
      </c>
      <c r="C220" s="12" t="s">
        <v>339</v>
      </c>
      <c r="D220" s="15">
        <f>VLOOKUP(C220,[4]Регл!$I$37:$AF$567,24,0)</f>
        <v>28.251622517623655</v>
      </c>
      <c r="E220" s="284">
        <v>0</v>
      </c>
      <c r="F220" s="284">
        <v>0</v>
      </c>
      <c r="G220" s="284">
        <v>0</v>
      </c>
      <c r="H220" s="284">
        <v>0</v>
      </c>
      <c r="I220" s="284">
        <v>0</v>
      </c>
      <c r="J220" s="284">
        <v>0</v>
      </c>
      <c r="K220" s="284">
        <v>0</v>
      </c>
      <c r="L220" s="284">
        <v>0</v>
      </c>
      <c r="M220" s="400">
        <v>0</v>
      </c>
      <c r="N220" s="400">
        <v>0</v>
      </c>
      <c r="O220" s="284">
        <v>0</v>
      </c>
      <c r="P220" s="284">
        <v>0</v>
      </c>
      <c r="Q220" s="284">
        <v>0</v>
      </c>
      <c r="R220" s="284">
        <v>0</v>
      </c>
      <c r="S220" s="284">
        <v>0</v>
      </c>
      <c r="T220" s="284">
        <v>0</v>
      </c>
      <c r="U220" s="284">
        <v>0</v>
      </c>
      <c r="V220" s="284">
        <v>0</v>
      </c>
      <c r="W220" s="400">
        <v>0</v>
      </c>
      <c r="X220" s="400">
        <v>0</v>
      </c>
      <c r="Y220" s="393"/>
      <c r="Z220" s="202"/>
      <c r="AA220" s="389"/>
      <c r="AB220" s="417"/>
      <c r="AC220" s="428"/>
    </row>
    <row r="221" spans="1:29" ht="236.25" x14ac:dyDescent="0.3">
      <c r="A221" s="410" t="s">
        <v>396</v>
      </c>
      <c r="B221" s="406" t="s">
        <v>340</v>
      </c>
      <c r="C221" s="12" t="s">
        <v>341</v>
      </c>
      <c r="D221" s="15">
        <f>VLOOKUP(C221,[4]Регл!$I$37:$AF$567,24,0)</f>
        <v>65.74440049714535</v>
      </c>
      <c r="E221" s="284">
        <v>0</v>
      </c>
      <c r="F221" s="284">
        <v>0</v>
      </c>
      <c r="G221" s="284">
        <v>0</v>
      </c>
      <c r="H221" s="284">
        <v>0</v>
      </c>
      <c r="I221" s="284">
        <v>0</v>
      </c>
      <c r="J221" s="284">
        <v>0</v>
      </c>
      <c r="K221" s="284">
        <v>0</v>
      </c>
      <c r="L221" s="284">
        <v>0</v>
      </c>
      <c r="M221" s="400">
        <v>0</v>
      </c>
      <c r="N221" s="400">
        <v>0</v>
      </c>
      <c r="O221" s="284">
        <v>0</v>
      </c>
      <c r="P221" s="284">
        <v>0</v>
      </c>
      <c r="Q221" s="284">
        <v>0</v>
      </c>
      <c r="R221" s="284">
        <v>0</v>
      </c>
      <c r="S221" s="284">
        <v>0</v>
      </c>
      <c r="T221" s="284">
        <v>0</v>
      </c>
      <c r="U221" s="284">
        <v>0</v>
      </c>
      <c r="V221" s="284">
        <v>0</v>
      </c>
      <c r="W221" s="400">
        <v>0</v>
      </c>
      <c r="X221" s="400">
        <v>0</v>
      </c>
      <c r="Y221" s="393"/>
      <c r="Z221" s="202"/>
      <c r="AA221" s="389"/>
      <c r="AB221" s="417"/>
      <c r="AC221" s="428"/>
    </row>
    <row r="222" spans="1:29" ht="63" x14ac:dyDescent="0.3">
      <c r="A222" s="410" t="s">
        <v>396</v>
      </c>
      <c r="B222" s="406" t="s">
        <v>342</v>
      </c>
      <c r="C222" s="12" t="s">
        <v>343</v>
      </c>
      <c r="D222" s="15">
        <f>VLOOKUP(C222,[4]Регл!$I$37:$AF$567,24,0)</f>
        <v>5.7302126077014792</v>
      </c>
      <c r="E222" s="284">
        <v>0</v>
      </c>
      <c r="F222" s="284">
        <v>0</v>
      </c>
      <c r="G222" s="284">
        <v>0</v>
      </c>
      <c r="H222" s="284">
        <v>0</v>
      </c>
      <c r="I222" s="284">
        <v>0</v>
      </c>
      <c r="J222" s="284">
        <v>0</v>
      </c>
      <c r="K222" s="284">
        <v>0</v>
      </c>
      <c r="L222" s="284">
        <v>0</v>
      </c>
      <c r="M222" s="400">
        <v>0</v>
      </c>
      <c r="N222" s="400">
        <v>0</v>
      </c>
      <c r="O222" s="284">
        <v>0</v>
      </c>
      <c r="P222" s="284">
        <v>0</v>
      </c>
      <c r="Q222" s="284">
        <v>0</v>
      </c>
      <c r="R222" s="284">
        <v>0</v>
      </c>
      <c r="S222" s="284">
        <v>0</v>
      </c>
      <c r="T222" s="284">
        <v>0</v>
      </c>
      <c r="U222" s="284">
        <v>0</v>
      </c>
      <c r="V222" s="284">
        <v>0</v>
      </c>
      <c r="W222" s="400">
        <v>0</v>
      </c>
      <c r="X222" s="400">
        <v>0</v>
      </c>
      <c r="Y222" s="393"/>
      <c r="Z222" s="202"/>
      <c r="AA222" s="389"/>
      <c r="AB222" s="417"/>
      <c r="AC222" s="428"/>
    </row>
    <row r="223" spans="1:29" ht="173.25" x14ac:dyDescent="0.3">
      <c r="A223" s="410" t="s">
        <v>396</v>
      </c>
      <c r="B223" s="406" t="s">
        <v>344</v>
      </c>
      <c r="C223" s="12" t="s">
        <v>345</v>
      </c>
      <c r="D223" s="15">
        <f>VLOOKUP(C223,[4]Регл!$I$37:$AF$567,24,0)</f>
        <v>33.488155889637099</v>
      </c>
      <c r="E223" s="284">
        <v>0</v>
      </c>
      <c r="F223" s="284">
        <v>0</v>
      </c>
      <c r="G223" s="284">
        <v>0</v>
      </c>
      <c r="H223" s="284">
        <v>0</v>
      </c>
      <c r="I223" s="284">
        <v>0</v>
      </c>
      <c r="J223" s="284">
        <v>0</v>
      </c>
      <c r="K223" s="284">
        <v>0</v>
      </c>
      <c r="L223" s="284">
        <v>0</v>
      </c>
      <c r="M223" s="400">
        <v>0</v>
      </c>
      <c r="N223" s="400">
        <v>0</v>
      </c>
      <c r="O223" s="284">
        <v>0</v>
      </c>
      <c r="P223" s="284">
        <v>0</v>
      </c>
      <c r="Q223" s="284">
        <v>0</v>
      </c>
      <c r="R223" s="284">
        <v>0</v>
      </c>
      <c r="S223" s="284">
        <v>0</v>
      </c>
      <c r="T223" s="284">
        <v>0</v>
      </c>
      <c r="U223" s="284">
        <v>0</v>
      </c>
      <c r="V223" s="284">
        <v>0</v>
      </c>
      <c r="W223" s="400">
        <v>0</v>
      </c>
      <c r="X223" s="400">
        <v>0</v>
      </c>
      <c r="Y223" s="388"/>
      <c r="Z223" s="202"/>
      <c r="AA223" s="389"/>
      <c r="AB223" s="417"/>
      <c r="AC223" s="428"/>
    </row>
    <row r="224" spans="1:29" ht="110.25" x14ac:dyDescent="0.3">
      <c r="A224" s="410" t="s">
        <v>396</v>
      </c>
      <c r="B224" s="406" t="s">
        <v>731</v>
      </c>
      <c r="C224" s="12" t="s">
        <v>640</v>
      </c>
      <c r="D224" s="15">
        <f>VLOOKUP(C224,[4]Регл!$I$37:$AF$567,24,0)</f>
        <v>8.7168679833365044</v>
      </c>
      <c r="E224" s="284">
        <v>0</v>
      </c>
      <c r="F224" s="284">
        <v>0</v>
      </c>
      <c r="G224" s="284">
        <v>0</v>
      </c>
      <c r="H224" s="284">
        <v>0</v>
      </c>
      <c r="I224" s="284">
        <v>0</v>
      </c>
      <c r="J224" s="284">
        <v>0</v>
      </c>
      <c r="K224" s="284">
        <v>0</v>
      </c>
      <c r="L224" s="284">
        <v>0</v>
      </c>
      <c r="M224" s="400">
        <v>0</v>
      </c>
      <c r="N224" s="400">
        <v>0</v>
      </c>
      <c r="O224" s="284">
        <v>0</v>
      </c>
      <c r="P224" s="284">
        <v>0</v>
      </c>
      <c r="Q224" s="284">
        <v>0</v>
      </c>
      <c r="R224" s="284">
        <v>0</v>
      </c>
      <c r="S224" s="284">
        <v>0</v>
      </c>
      <c r="T224" s="284">
        <v>0</v>
      </c>
      <c r="U224" s="284">
        <v>0</v>
      </c>
      <c r="V224" s="284">
        <v>0</v>
      </c>
      <c r="W224" s="400">
        <v>0</v>
      </c>
      <c r="X224" s="400">
        <v>0</v>
      </c>
      <c r="Y224" s="388"/>
      <c r="Z224" s="202"/>
      <c r="AA224" s="389"/>
      <c r="AB224" s="417"/>
      <c r="AC224" s="428"/>
    </row>
    <row r="225" spans="1:29" ht="94.5" x14ac:dyDescent="0.3">
      <c r="A225" s="410" t="s">
        <v>396</v>
      </c>
      <c r="B225" s="406" t="s">
        <v>732</v>
      </c>
      <c r="C225" s="12" t="s">
        <v>641</v>
      </c>
      <c r="D225" s="15">
        <f>VLOOKUP(C225,[4]Регл!$I$37:$AF$567,24,0)</f>
        <v>29.617592985014113</v>
      </c>
      <c r="E225" s="284">
        <v>0</v>
      </c>
      <c r="F225" s="284">
        <v>0</v>
      </c>
      <c r="G225" s="284">
        <v>0</v>
      </c>
      <c r="H225" s="284">
        <v>0</v>
      </c>
      <c r="I225" s="284">
        <v>0</v>
      </c>
      <c r="J225" s="284">
        <v>0</v>
      </c>
      <c r="K225" s="284">
        <v>0</v>
      </c>
      <c r="L225" s="284">
        <v>0</v>
      </c>
      <c r="M225" s="400">
        <v>0</v>
      </c>
      <c r="N225" s="400">
        <v>0</v>
      </c>
      <c r="O225" s="284">
        <v>0</v>
      </c>
      <c r="P225" s="284">
        <v>0</v>
      </c>
      <c r="Q225" s="284">
        <v>0</v>
      </c>
      <c r="R225" s="284">
        <v>0</v>
      </c>
      <c r="S225" s="284">
        <v>0</v>
      </c>
      <c r="T225" s="284">
        <v>0</v>
      </c>
      <c r="U225" s="284">
        <v>0</v>
      </c>
      <c r="V225" s="284">
        <v>0</v>
      </c>
      <c r="W225" s="400">
        <v>0</v>
      </c>
      <c r="X225" s="400">
        <v>0</v>
      </c>
      <c r="Y225" s="388"/>
      <c r="Z225" s="202"/>
      <c r="AA225" s="389"/>
      <c r="AB225" s="417"/>
      <c r="AC225" s="428"/>
    </row>
    <row r="226" spans="1:29" ht="63" x14ac:dyDescent="0.3">
      <c r="A226" s="410" t="s">
        <v>396</v>
      </c>
      <c r="B226" s="406" t="s">
        <v>733</v>
      </c>
      <c r="C226" s="12" t="s">
        <v>642</v>
      </c>
      <c r="D226" s="15">
        <f>VLOOKUP(C226,[4]Регл!$I$37:$AF$567,24,0)</f>
        <v>32.52070572674107</v>
      </c>
      <c r="E226" s="284">
        <v>0</v>
      </c>
      <c r="F226" s="284">
        <v>0</v>
      </c>
      <c r="G226" s="284">
        <v>0</v>
      </c>
      <c r="H226" s="284">
        <v>0</v>
      </c>
      <c r="I226" s="284">
        <v>0</v>
      </c>
      <c r="J226" s="284">
        <v>0</v>
      </c>
      <c r="K226" s="284">
        <v>0</v>
      </c>
      <c r="L226" s="284">
        <v>0</v>
      </c>
      <c r="M226" s="400">
        <v>0</v>
      </c>
      <c r="N226" s="400">
        <v>0</v>
      </c>
      <c r="O226" s="284">
        <v>0</v>
      </c>
      <c r="P226" s="284">
        <v>0</v>
      </c>
      <c r="Q226" s="284">
        <v>0</v>
      </c>
      <c r="R226" s="284">
        <v>0</v>
      </c>
      <c r="S226" s="284">
        <v>0</v>
      </c>
      <c r="T226" s="284">
        <v>0</v>
      </c>
      <c r="U226" s="284">
        <v>0</v>
      </c>
      <c r="V226" s="284">
        <v>0</v>
      </c>
      <c r="W226" s="400">
        <v>0</v>
      </c>
      <c r="X226" s="400">
        <v>0</v>
      </c>
      <c r="Y226" s="393"/>
      <c r="Z226" s="202"/>
      <c r="AA226" s="389"/>
      <c r="AB226" s="417"/>
      <c r="AC226" s="428"/>
    </row>
    <row r="227" spans="1:29" ht="126" x14ac:dyDescent="0.3">
      <c r="A227" s="410" t="s">
        <v>396</v>
      </c>
      <c r="B227" s="406" t="s">
        <v>346</v>
      </c>
      <c r="C227" s="12" t="s">
        <v>347</v>
      </c>
      <c r="D227" s="15">
        <f>VLOOKUP(C227,[4]Регл!$I$37:$AF$567,24,0)</f>
        <v>40.789817246801761</v>
      </c>
      <c r="E227" s="284">
        <v>0</v>
      </c>
      <c r="F227" s="284">
        <v>0</v>
      </c>
      <c r="G227" s="284">
        <v>0</v>
      </c>
      <c r="H227" s="284">
        <v>0</v>
      </c>
      <c r="I227" s="284">
        <v>0</v>
      </c>
      <c r="J227" s="284">
        <v>0</v>
      </c>
      <c r="K227" s="284">
        <v>0</v>
      </c>
      <c r="L227" s="284">
        <v>0</v>
      </c>
      <c r="M227" s="400">
        <v>0</v>
      </c>
      <c r="N227" s="400">
        <v>0</v>
      </c>
      <c r="O227" s="284">
        <v>0</v>
      </c>
      <c r="P227" s="284">
        <v>0</v>
      </c>
      <c r="Q227" s="284">
        <v>0</v>
      </c>
      <c r="R227" s="284">
        <v>0</v>
      </c>
      <c r="S227" s="284">
        <v>0</v>
      </c>
      <c r="T227" s="284">
        <v>0</v>
      </c>
      <c r="U227" s="284">
        <v>0</v>
      </c>
      <c r="V227" s="284">
        <v>0</v>
      </c>
      <c r="W227" s="400">
        <v>0</v>
      </c>
      <c r="X227" s="400">
        <v>0</v>
      </c>
      <c r="Y227" s="393"/>
      <c r="Z227" s="202"/>
      <c r="AA227" s="389"/>
      <c r="AB227" s="417"/>
      <c r="AC227" s="428"/>
    </row>
    <row r="228" spans="1:29" ht="78.75" x14ac:dyDescent="0.3">
      <c r="A228" s="410" t="s">
        <v>396</v>
      </c>
      <c r="B228" s="406" t="s">
        <v>348</v>
      </c>
      <c r="C228" s="12" t="s">
        <v>349</v>
      </c>
      <c r="D228" s="15">
        <f>VLOOKUP(C228,[4]Регл!$I$37:$AF$567,24,0)</f>
        <v>42.404936725775052</v>
      </c>
      <c r="E228" s="284">
        <v>0</v>
      </c>
      <c r="F228" s="284">
        <v>0</v>
      </c>
      <c r="G228" s="284">
        <v>0</v>
      </c>
      <c r="H228" s="284">
        <v>0</v>
      </c>
      <c r="I228" s="284">
        <v>0</v>
      </c>
      <c r="J228" s="284">
        <v>0</v>
      </c>
      <c r="K228" s="284">
        <v>0</v>
      </c>
      <c r="L228" s="284">
        <v>0</v>
      </c>
      <c r="M228" s="400">
        <v>0</v>
      </c>
      <c r="N228" s="400">
        <v>0</v>
      </c>
      <c r="O228" s="284">
        <v>0</v>
      </c>
      <c r="P228" s="284">
        <v>0</v>
      </c>
      <c r="Q228" s="284">
        <v>0</v>
      </c>
      <c r="R228" s="284">
        <v>0</v>
      </c>
      <c r="S228" s="284">
        <v>0</v>
      </c>
      <c r="T228" s="284">
        <v>0</v>
      </c>
      <c r="U228" s="284">
        <v>0</v>
      </c>
      <c r="V228" s="284">
        <v>0</v>
      </c>
      <c r="W228" s="400">
        <v>0</v>
      </c>
      <c r="X228" s="400">
        <v>0</v>
      </c>
      <c r="Y228" s="388"/>
      <c r="Z228" s="202"/>
      <c r="AA228" s="389"/>
      <c r="AB228" s="417"/>
      <c r="AC228" s="428"/>
    </row>
    <row r="229" spans="1:29" s="111" customFormat="1" ht="126.75" x14ac:dyDescent="0.3">
      <c r="A229" s="419" t="s">
        <v>396</v>
      </c>
      <c r="B229" s="11" t="s">
        <v>734</v>
      </c>
      <c r="C229" s="12" t="s">
        <v>643</v>
      </c>
      <c r="D229" s="15">
        <f>VLOOKUP(C229,[4]Регл!$I$37:$AF$567,24,0)</f>
        <v>7.0208499064951848</v>
      </c>
      <c r="E229" s="284">
        <v>0</v>
      </c>
      <c r="F229" s="284">
        <v>0</v>
      </c>
      <c r="G229" s="284">
        <v>0</v>
      </c>
      <c r="H229" s="284">
        <v>0</v>
      </c>
      <c r="I229" s="284">
        <v>0</v>
      </c>
      <c r="J229" s="284">
        <v>0</v>
      </c>
      <c r="K229" s="284">
        <v>0</v>
      </c>
      <c r="L229" s="284">
        <v>0</v>
      </c>
      <c r="M229" s="400">
        <v>0</v>
      </c>
      <c r="N229" s="400">
        <v>0</v>
      </c>
      <c r="O229" s="284">
        <v>0</v>
      </c>
      <c r="P229" s="284">
        <v>0</v>
      </c>
      <c r="Q229" s="284">
        <v>0</v>
      </c>
      <c r="R229" s="284">
        <v>0</v>
      </c>
      <c r="S229" s="284">
        <v>0</v>
      </c>
      <c r="T229" s="284">
        <v>0</v>
      </c>
      <c r="U229" s="284">
        <v>0</v>
      </c>
      <c r="V229" s="284">
        <v>0</v>
      </c>
      <c r="W229" s="400">
        <v>0</v>
      </c>
      <c r="X229" s="400">
        <v>0</v>
      </c>
      <c r="Y229" s="394"/>
      <c r="Z229" s="202"/>
      <c r="AA229" s="389"/>
      <c r="AB229" s="417"/>
      <c r="AC229" s="429"/>
    </row>
    <row r="230" spans="1:29" s="111" customFormat="1" ht="63.75" x14ac:dyDescent="0.3">
      <c r="A230" s="419" t="s">
        <v>396</v>
      </c>
      <c r="B230" s="11" t="s">
        <v>350</v>
      </c>
      <c r="C230" s="12" t="s">
        <v>351</v>
      </c>
      <c r="D230" s="15">
        <f>VLOOKUP(C230,[4]Регл!$I$37:$AF$567,24,0)</f>
        <v>22.962073488659048</v>
      </c>
      <c r="E230" s="284">
        <v>0</v>
      </c>
      <c r="F230" s="284">
        <v>0</v>
      </c>
      <c r="G230" s="284">
        <v>0</v>
      </c>
      <c r="H230" s="284">
        <v>0</v>
      </c>
      <c r="I230" s="284">
        <v>0</v>
      </c>
      <c r="J230" s="284">
        <v>0</v>
      </c>
      <c r="K230" s="284">
        <v>0</v>
      </c>
      <c r="L230" s="284">
        <v>0</v>
      </c>
      <c r="M230" s="400">
        <v>0</v>
      </c>
      <c r="N230" s="400">
        <v>0</v>
      </c>
      <c r="O230" s="284">
        <v>0</v>
      </c>
      <c r="P230" s="284">
        <v>0</v>
      </c>
      <c r="Q230" s="284">
        <v>0</v>
      </c>
      <c r="R230" s="284">
        <v>0</v>
      </c>
      <c r="S230" s="284">
        <v>0</v>
      </c>
      <c r="T230" s="284">
        <v>0</v>
      </c>
      <c r="U230" s="284">
        <v>0</v>
      </c>
      <c r="V230" s="284">
        <v>0</v>
      </c>
      <c r="W230" s="400">
        <v>0</v>
      </c>
      <c r="X230" s="400">
        <v>0</v>
      </c>
      <c r="Y230" s="394"/>
      <c r="Z230" s="202"/>
      <c r="AA230" s="389"/>
      <c r="AB230" s="417"/>
      <c r="AC230" s="429"/>
    </row>
    <row r="231" spans="1:29" s="111" customFormat="1" ht="63.75" x14ac:dyDescent="0.3">
      <c r="A231" s="419" t="s">
        <v>396</v>
      </c>
      <c r="B231" s="11" t="s">
        <v>735</v>
      </c>
      <c r="C231" s="12" t="s">
        <v>644</v>
      </c>
      <c r="D231" s="15">
        <f>VLOOKUP(C231,[4]Регл!$I$37:$AF$567,24,0)</f>
        <v>26.300966731996798</v>
      </c>
      <c r="E231" s="284">
        <v>0</v>
      </c>
      <c r="F231" s="284">
        <v>0</v>
      </c>
      <c r="G231" s="284">
        <v>0</v>
      </c>
      <c r="H231" s="284">
        <v>0</v>
      </c>
      <c r="I231" s="284">
        <v>0</v>
      </c>
      <c r="J231" s="284">
        <v>0</v>
      </c>
      <c r="K231" s="284">
        <v>0</v>
      </c>
      <c r="L231" s="284">
        <v>0</v>
      </c>
      <c r="M231" s="400">
        <v>0</v>
      </c>
      <c r="N231" s="400">
        <v>0</v>
      </c>
      <c r="O231" s="284">
        <v>0</v>
      </c>
      <c r="P231" s="284">
        <v>0</v>
      </c>
      <c r="Q231" s="284">
        <v>0</v>
      </c>
      <c r="R231" s="284">
        <v>0</v>
      </c>
      <c r="S231" s="284">
        <v>0</v>
      </c>
      <c r="T231" s="284">
        <v>0</v>
      </c>
      <c r="U231" s="284">
        <v>0</v>
      </c>
      <c r="V231" s="284">
        <v>0</v>
      </c>
      <c r="W231" s="400">
        <v>0</v>
      </c>
      <c r="X231" s="400">
        <v>0</v>
      </c>
      <c r="Y231" s="394"/>
      <c r="Z231" s="202"/>
      <c r="AA231" s="389"/>
      <c r="AB231" s="417"/>
      <c r="AC231" s="429"/>
    </row>
    <row r="232" spans="1:29" ht="31.5" x14ac:dyDescent="0.3">
      <c r="A232" s="416" t="s">
        <v>736</v>
      </c>
      <c r="B232" s="406" t="s">
        <v>352</v>
      </c>
      <c r="C232" s="12" t="s">
        <v>66</v>
      </c>
      <c r="D232" s="13">
        <v>0</v>
      </c>
      <c r="E232" s="13">
        <v>0</v>
      </c>
      <c r="F232" s="13">
        <v>0</v>
      </c>
      <c r="G232" s="13">
        <v>0</v>
      </c>
      <c r="H232" s="13">
        <v>0</v>
      </c>
      <c r="I232" s="13">
        <v>0</v>
      </c>
      <c r="J232" s="13">
        <v>0</v>
      </c>
      <c r="K232" s="13">
        <v>0</v>
      </c>
      <c r="L232" s="13">
        <v>0</v>
      </c>
      <c r="M232" s="14">
        <v>0</v>
      </c>
      <c r="N232" s="14">
        <v>0</v>
      </c>
      <c r="O232" s="13">
        <v>0</v>
      </c>
      <c r="P232" s="13">
        <v>0</v>
      </c>
      <c r="Q232" s="13">
        <v>0</v>
      </c>
      <c r="R232" s="13">
        <v>0</v>
      </c>
      <c r="S232" s="13">
        <v>0</v>
      </c>
      <c r="T232" s="13">
        <v>0</v>
      </c>
      <c r="U232" s="13">
        <v>0</v>
      </c>
      <c r="V232" s="13">
        <v>0</v>
      </c>
      <c r="W232" s="14">
        <v>0</v>
      </c>
      <c r="X232" s="14">
        <v>0</v>
      </c>
      <c r="Y232" s="390"/>
      <c r="Z232" s="202">
        <v>1</v>
      </c>
      <c r="AA232" s="389" t="s">
        <v>66</v>
      </c>
      <c r="AB232" s="417"/>
      <c r="AC232" s="428"/>
    </row>
    <row r="233" spans="1:29" ht="18.75" x14ac:dyDescent="0.3">
      <c r="A233" s="416" t="s">
        <v>737</v>
      </c>
      <c r="B233" s="406" t="s">
        <v>353</v>
      </c>
      <c r="C233" s="12" t="s">
        <v>66</v>
      </c>
      <c r="D233" s="13">
        <f>SUM(D234:D265)</f>
        <v>275.63068828712517</v>
      </c>
      <c r="E233" s="13">
        <v>9.6886868499999999</v>
      </c>
      <c r="F233" s="13">
        <v>0</v>
      </c>
      <c r="G233" s="13">
        <v>0</v>
      </c>
      <c r="H233" s="13">
        <f>SUM(H234:H265)</f>
        <v>1.859</v>
      </c>
      <c r="I233" s="13">
        <f t="shared" ref="I233" si="58">SUM(I234:I265)</f>
        <v>0</v>
      </c>
      <c r="J233" s="13">
        <f t="shared" ref="J233" si="59">SUM(J234:J265)</f>
        <v>0</v>
      </c>
      <c r="K233" s="13">
        <v>0</v>
      </c>
      <c r="L233" s="13">
        <v>0</v>
      </c>
      <c r="M233" s="14">
        <v>0</v>
      </c>
      <c r="N233" s="14">
        <v>43</v>
      </c>
      <c r="O233" s="13">
        <v>9.6886868499999999</v>
      </c>
      <c r="P233" s="13">
        <v>0</v>
      </c>
      <c r="Q233" s="13">
        <v>0</v>
      </c>
      <c r="R233" s="13">
        <f>SUM(R234:R265)</f>
        <v>1.859</v>
      </c>
      <c r="S233" s="13">
        <f t="shared" ref="S233:T233" si="60">SUM(S234:S265)</f>
        <v>0</v>
      </c>
      <c r="T233" s="13">
        <f t="shared" si="60"/>
        <v>0</v>
      </c>
      <c r="U233" s="13">
        <v>0</v>
      </c>
      <c r="V233" s="13">
        <v>0</v>
      </c>
      <c r="W233" s="14">
        <v>0</v>
      </c>
      <c r="X233" s="14">
        <v>43</v>
      </c>
      <c r="Y233" s="390"/>
      <c r="Z233" s="202">
        <v>1</v>
      </c>
      <c r="AA233" s="389" t="s">
        <v>66</v>
      </c>
      <c r="AB233" s="417"/>
      <c r="AC233" s="428"/>
    </row>
    <row r="234" spans="1:29" ht="47.25" x14ac:dyDescent="0.3">
      <c r="A234" s="410" t="s">
        <v>737</v>
      </c>
      <c r="B234" s="406" t="s">
        <v>738</v>
      </c>
      <c r="C234" s="413" t="s">
        <v>646</v>
      </c>
      <c r="D234" s="15">
        <f>VLOOKUP(C234,[4]Регл!$I$37:$AF$567,24,0)</f>
        <v>19.885801655219716</v>
      </c>
      <c r="E234" s="284">
        <v>0.59199999999999997</v>
      </c>
      <c r="F234" s="284">
        <v>0</v>
      </c>
      <c r="G234" s="284">
        <v>0</v>
      </c>
      <c r="H234" s="284">
        <v>1.859</v>
      </c>
      <c r="I234" s="284">
        <v>0</v>
      </c>
      <c r="J234" s="284">
        <v>0</v>
      </c>
      <c r="K234" s="284">
        <v>0</v>
      </c>
      <c r="L234" s="284">
        <v>0</v>
      </c>
      <c r="M234" s="400">
        <v>0</v>
      </c>
      <c r="N234" s="400">
        <v>0</v>
      </c>
      <c r="O234" s="284">
        <v>0.59199999999999997</v>
      </c>
      <c r="P234" s="284">
        <v>0</v>
      </c>
      <c r="Q234" s="284">
        <v>0</v>
      </c>
      <c r="R234" s="284">
        <v>1.859</v>
      </c>
      <c r="S234" s="284">
        <v>0</v>
      </c>
      <c r="T234" s="284">
        <v>0</v>
      </c>
      <c r="U234" s="284">
        <v>0</v>
      </c>
      <c r="V234" s="284">
        <v>0</v>
      </c>
      <c r="W234" s="400">
        <v>0</v>
      </c>
      <c r="X234" s="400">
        <v>0</v>
      </c>
      <c r="Y234" s="388">
        <v>45688</v>
      </c>
      <c r="Z234" s="202" t="s">
        <v>646</v>
      </c>
      <c r="AA234" s="389"/>
      <c r="AB234" s="417" t="s">
        <v>645</v>
      </c>
      <c r="AC234" s="428"/>
    </row>
    <row r="235" spans="1:29" ht="47.25" x14ac:dyDescent="0.3">
      <c r="A235" s="410" t="s">
        <v>737</v>
      </c>
      <c r="B235" s="406" t="s">
        <v>739</v>
      </c>
      <c r="C235" s="12" t="s">
        <v>647</v>
      </c>
      <c r="D235" s="15" t="str">
        <f>VLOOKUP(C235,[4]Регл!$I$37:$AF$567,24,0)</f>
        <v>нд</v>
      </c>
      <c r="E235" s="284">
        <v>0</v>
      </c>
      <c r="F235" s="284">
        <v>0</v>
      </c>
      <c r="G235" s="284">
        <v>0</v>
      </c>
      <c r="H235" s="284">
        <v>0</v>
      </c>
      <c r="I235" s="284">
        <v>0</v>
      </c>
      <c r="J235" s="284">
        <v>0</v>
      </c>
      <c r="K235" s="284">
        <v>0</v>
      </c>
      <c r="L235" s="284">
        <v>0</v>
      </c>
      <c r="M235" s="400">
        <v>0</v>
      </c>
      <c r="N235" s="400">
        <v>0</v>
      </c>
      <c r="O235" s="284">
        <v>0</v>
      </c>
      <c r="P235" s="284">
        <v>0</v>
      </c>
      <c r="Q235" s="284">
        <v>0</v>
      </c>
      <c r="R235" s="284">
        <v>0</v>
      </c>
      <c r="S235" s="284">
        <v>0</v>
      </c>
      <c r="T235" s="284">
        <v>0</v>
      </c>
      <c r="U235" s="284">
        <v>0</v>
      </c>
      <c r="V235" s="284">
        <v>0</v>
      </c>
      <c r="W235" s="400">
        <v>0</v>
      </c>
      <c r="X235" s="400">
        <v>0</v>
      </c>
      <c r="Y235" s="388"/>
      <c r="Z235" s="202"/>
      <c r="AA235" s="389"/>
      <c r="AB235" s="417"/>
      <c r="AC235" s="428"/>
    </row>
    <row r="236" spans="1:29" ht="47.25" x14ac:dyDescent="0.3">
      <c r="A236" s="410" t="s">
        <v>737</v>
      </c>
      <c r="B236" s="406" t="s">
        <v>740</v>
      </c>
      <c r="C236" s="12" t="s">
        <v>648</v>
      </c>
      <c r="D236" s="15" t="str">
        <f>VLOOKUP(C236,[4]Регл!$I$37:$AF$567,24,0)</f>
        <v>нд</v>
      </c>
      <c r="E236" s="284">
        <v>0</v>
      </c>
      <c r="F236" s="284">
        <v>0</v>
      </c>
      <c r="G236" s="284">
        <v>0</v>
      </c>
      <c r="H236" s="284">
        <v>0</v>
      </c>
      <c r="I236" s="284">
        <v>0</v>
      </c>
      <c r="J236" s="284">
        <v>0</v>
      </c>
      <c r="K236" s="284">
        <v>0</v>
      </c>
      <c r="L236" s="284">
        <v>0</v>
      </c>
      <c r="M236" s="400">
        <v>0</v>
      </c>
      <c r="N236" s="400">
        <v>0</v>
      </c>
      <c r="O236" s="284">
        <v>0</v>
      </c>
      <c r="P236" s="284">
        <v>0</v>
      </c>
      <c r="Q236" s="284">
        <v>0</v>
      </c>
      <c r="R236" s="284">
        <v>0</v>
      </c>
      <c r="S236" s="284">
        <v>0</v>
      </c>
      <c r="T236" s="284">
        <v>0</v>
      </c>
      <c r="U236" s="284">
        <v>0</v>
      </c>
      <c r="V236" s="284">
        <v>0</v>
      </c>
      <c r="W236" s="400">
        <v>0</v>
      </c>
      <c r="X236" s="400">
        <v>0</v>
      </c>
      <c r="Y236" s="388"/>
      <c r="Z236" s="202"/>
      <c r="AA236" s="389"/>
      <c r="AB236" s="417"/>
      <c r="AC236" s="428"/>
    </row>
    <row r="237" spans="1:29" ht="47.25" x14ac:dyDescent="0.3">
      <c r="A237" s="410" t="s">
        <v>737</v>
      </c>
      <c r="B237" s="406" t="s">
        <v>741</v>
      </c>
      <c r="C237" s="12" t="s">
        <v>649</v>
      </c>
      <c r="D237" s="15" t="str">
        <f>VLOOKUP(C237,[4]Регл!$I$37:$AF$567,24,0)</f>
        <v>нд</v>
      </c>
      <c r="E237" s="284">
        <v>0</v>
      </c>
      <c r="F237" s="284">
        <v>0</v>
      </c>
      <c r="G237" s="284">
        <v>0</v>
      </c>
      <c r="H237" s="284">
        <v>0</v>
      </c>
      <c r="I237" s="284">
        <v>0</v>
      </c>
      <c r="J237" s="284">
        <v>0</v>
      </c>
      <c r="K237" s="284">
        <v>0</v>
      </c>
      <c r="L237" s="284">
        <v>0</v>
      </c>
      <c r="M237" s="400">
        <v>0</v>
      </c>
      <c r="N237" s="400">
        <v>0</v>
      </c>
      <c r="O237" s="284">
        <v>0</v>
      </c>
      <c r="P237" s="284">
        <v>0</v>
      </c>
      <c r="Q237" s="284">
        <v>0</v>
      </c>
      <c r="R237" s="284">
        <v>0</v>
      </c>
      <c r="S237" s="284">
        <v>0</v>
      </c>
      <c r="T237" s="284">
        <v>0</v>
      </c>
      <c r="U237" s="284">
        <v>0</v>
      </c>
      <c r="V237" s="284">
        <v>0</v>
      </c>
      <c r="W237" s="400">
        <v>0</v>
      </c>
      <c r="X237" s="400">
        <v>0</v>
      </c>
      <c r="Y237" s="388"/>
      <c r="Z237" s="202"/>
      <c r="AA237" s="389"/>
      <c r="AB237" s="417"/>
      <c r="AC237" s="428"/>
    </row>
    <row r="238" spans="1:29" ht="47.25" x14ac:dyDescent="0.3">
      <c r="A238" s="410" t="s">
        <v>737</v>
      </c>
      <c r="B238" s="406" t="s">
        <v>742</v>
      </c>
      <c r="C238" s="12" t="s">
        <v>650</v>
      </c>
      <c r="D238" s="15" t="str">
        <f>VLOOKUP(C238,[4]Регл!$I$37:$AF$567,24,0)</f>
        <v>нд</v>
      </c>
      <c r="E238" s="284">
        <v>0</v>
      </c>
      <c r="F238" s="284">
        <v>0</v>
      </c>
      <c r="G238" s="284">
        <v>0</v>
      </c>
      <c r="H238" s="284">
        <v>0</v>
      </c>
      <c r="I238" s="284">
        <v>0</v>
      </c>
      <c r="J238" s="284">
        <v>0</v>
      </c>
      <c r="K238" s="284">
        <v>0</v>
      </c>
      <c r="L238" s="284">
        <v>0</v>
      </c>
      <c r="M238" s="400">
        <v>0</v>
      </c>
      <c r="N238" s="400">
        <v>0</v>
      </c>
      <c r="O238" s="284">
        <v>0</v>
      </c>
      <c r="P238" s="284">
        <v>0</v>
      </c>
      <c r="Q238" s="284">
        <v>0</v>
      </c>
      <c r="R238" s="284">
        <v>0</v>
      </c>
      <c r="S238" s="284">
        <v>0</v>
      </c>
      <c r="T238" s="284">
        <v>0</v>
      </c>
      <c r="U238" s="284">
        <v>0</v>
      </c>
      <c r="V238" s="284">
        <v>0</v>
      </c>
      <c r="W238" s="400">
        <v>0</v>
      </c>
      <c r="X238" s="400">
        <v>0</v>
      </c>
      <c r="Y238" s="388"/>
      <c r="Z238" s="202"/>
      <c r="AA238" s="389"/>
      <c r="AB238" s="417"/>
      <c r="AC238" s="428"/>
    </row>
    <row r="239" spans="1:29" ht="31.5" x14ac:dyDescent="0.3">
      <c r="A239" s="410" t="s">
        <v>737</v>
      </c>
      <c r="B239" s="406" t="s">
        <v>743</v>
      </c>
      <c r="C239" s="12" t="s">
        <v>651</v>
      </c>
      <c r="D239" s="15" t="str">
        <f>VLOOKUP(C239,[4]Регл!$I$37:$AF$567,24,0)</f>
        <v>нд</v>
      </c>
      <c r="E239" s="284">
        <v>0</v>
      </c>
      <c r="F239" s="284">
        <v>0</v>
      </c>
      <c r="G239" s="284">
        <v>0</v>
      </c>
      <c r="H239" s="284">
        <v>0</v>
      </c>
      <c r="I239" s="284">
        <v>0</v>
      </c>
      <c r="J239" s="284">
        <v>0</v>
      </c>
      <c r="K239" s="284">
        <v>0</v>
      </c>
      <c r="L239" s="284">
        <v>0</v>
      </c>
      <c r="M239" s="400">
        <v>0</v>
      </c>
      <c r="N239" s="400">
        <v>0</v>
      </c>
      <c r="O239" s="284">
        <v>0</v>
      </c>
      <c r="P239" s="284">
        <v>0</v>
      </c>
      <c r="Q239" s="284">
        <v>0</v>
      </c>
      <c r="R239" s="284">
        <v>0</v>
      </c>
      <c r="S239" s="284">
        <v>0</v>
      </c>
      <c r="T239" s="284">
        <v>0</v>
      </c>
      <c r="U239" s="284">
        <v>0</v>
      </c>
      <c r="V239" s="284">
        <v>0</v>
      </c>
      <c r="W239" s="400">
        <v>0</v>
      </c>
      <c r="X239" s="400">
        <v>0</v>
      </c>
      <c r="Y239" s="388"/>
      <c r="Z239" s="202"/>
      <c r="AA239" s="389"/>
      <c r="AB239" s="417"/>
      <c r="AC239" s="428"/>
    </row>
    <row r="240" spans="1:29" ht="31.5" x14ac:dyDescent="0.3">
      <c r="A240" s="410" t="s">
        <v>737</v>
      </c>
      <c r="B240" s="406" t="s">
        <v>744</v>
      </c>
      <c r="C240" s="12" t="s">
        <v>652</v>
      </c>
      <c r="D240" s="15" t="str">
        <f>VLOOKUP(C240,[4]Регл!$I$37:$AF$567,24,0)</f>
        <v>нд</v>
      </c>
      <c r="E240" s="284">
        <v>0</v>
      </c>
      <c r="F240" s="284">
        <v>0</v>
      </c>
      <c r="G240" s="284">
        <v>0</v>
      </c>
      <c r="H240" s="284">
        <v>0</v>
      </c>
      <c r="I240" s="284">
        <v>0</v>
      </c>
      <c r="J240" s="284">
        <v>0</v>
      </c>
      <c r="K240" s="284">
        <v>0</v>
      </c>
      <c r="L240" s="284">
        <v>0</v>
      </c>
      <c r="M240" s="400">
        <v>0</v>
      </c>
      <c r="N240" s="400">
        <v>0</v>
      </c>
      <c r="O240" s="284">
        <v>0</v>
      </c>
      <c r="P240" s="284">
        <v>0</v>
      </c>
      <c r="Q240" s="284">
        <v>0</v>
      </c>
      <c r="R240" s="284">
        <v>0</v>
      </c>
      <c r="S240" s="284">
        <v>0</v>
      </c>
      <c r="T240" s="284">
        <v>0</v>
      </c>
      <c r="U240" s="284">
        <v>0</v>
      </c>
      <c r="V240" s="284">
        <v>0</v>
      </c>
      <c r="W240" s="400">
        <v>0</v>
      </c>
      <c r="X240" s="400">
        <v>0</v>
      </c>
      <c r="Y240" s="388"/>
      <c r="Z240" s="202"/>
      <c r="AA240" s="389"/>
      <c r="AB240" s="417"/>
      <c r="AC240" s="428"/>
    </row>
    <row r="241" spans="1:30" ht="47.25" x14ac:dyDescent="0.3">
      <c r="A241" s="410" t="s">
        <v>737</v>
      </c>
      <c r="B241" s="406" t="s">
        <v>745</v>
      </c>
      <c r="C241" s="12" t="s">
        <v>653</v>
      </c>
      <c r="D241" s="15" t="str">
        <f>VLOOKUP(C241,[4]Регл!$I$37:$AF$567,24,0)</f>
        <v>нд</v>
      </c>
      <c r="E241" s="284">
        <v>0</v>
      </c>
      <c r="F241" s="284">
        <v>0</v>
      </c>
      <c r="G241" s="284">
        <v>0</v>
      </c>
      <c r="H241" s="284">
        <v>0</v>
      </c>
      <c r="I241" s="284">
        <v>0</v>
      </c>
      <c r="J241" s="284">
        <v>0</v>
      </c>
      <c r="K241" s="284">
        <v>0</v>
      </c>
      <c r="L241" s="284">
        <v>0</v>
      </c>
      <c r="M241" s="400">
        <v>0</v>
      </c>
      <c r="N241" s="400">
        <v>0</v>
      </c>
      <c r="O241" s="284">
        <v>0</v>
      </c>
      <c r="P241" s="284">
        <v>0</v>
      </c>
      <c r="Q241" s="284">
        <v>0</v>
      </c>
      <c r="R241" s="284">
        <v>0</v>
      </c>
      <c r="S241" s="284">
        <v>0</v>
      </c>
      <c r="T241" s="284">
        <v>0</v>
      </c>
      <c r="U241" s="284">
        <v>0</v>
      </c>
      <c r="V241" s="284">
        <v>0</v>
      </c>
      <c r="W241" s="400">
        <v>0</v>
      </c>
      <c r="X241" s="400">
        <v>0</v>
      </c>
      <c r="Y241" s="388"/>
      <c r="Z241" s="202"/>
      <c r="AA241" s="389"/>
      <c r="AB241" s="417"/>
      <c r="AC241" s="428"/>
    </row>
    <row r="242" spans="1:30" ht="31.5" x14ac:dyDescent="0.3">
      <c r="A242" s="410" t="s">
        <v>737</v>
      </c>
      <c r="B242" s="406" t="s">
        <v>746</v>
      </c>
      <c r="C242" s="413" t="s">
        <v>655</v>
      </c>
      <c r="D242" s="15" t="str">
        <f>VLOOKUP(C242,[4]Регл!$I$37:$AF$567,24,0)</f>
        <v>нд</v>
      </c>
      <c r="E242" s="284">
        <v>8.4049999999999994</v>
      </c>
      <c r="F242" s="284">
        <v>0</v>
      </c>
      <c r="G242" s="284">
        <v>0</v>
      </c>
      <c r="H242" s="284">
        <v>0</v>
      </c>
      <c r="I242" s="284">
        <v>0</v>
      </c>
      <c r="J242" s="284">
        <v>0</v>
      </c>
      <c r="K242" s="284">
        <v>0</v>
      </c>
      <c r="L242" s="284">
        <v>0</v>
      </c>
      <c r="M242" s="400">
        <v>0</v>
      </c>
      <c r="N242" s="400">
        <v>41</v>
      </c>
      <c r="O242" s="284">
        <v>8.4049999999999994</v>
      </c>
      <c r="P242" s="284">
        <v>0</v>
      </c>
      <c r="Q242" s="284">
        <v>0</v>
      </c>
      <c r="R242" s="284">
        <v>0</v>
      </c>
      <c r="S242" s="284">
        <v>0</v>
      </c>
      <c r="T242" s="284">
        <v>0</v>
      </c>
      <c r="U242" s="284">
        <v>0</v>
      </c>
      <c r="V242" s="284">
        <v>0</v>
      </c>
      <c r="W242" s="400">
        <v>0</v>
      </c>
      <c r="X242" s="400">
        <v>41</v>
      </c>
      <c r="Y242" s="388"/>
      <c r="Z242" s="202" t="s">
        <v>655</v>
      </c>
      <c r="AA242" s="389"/>
      <c r="AB242" s="417" t="s">
        <v>654</v>
      </c>
      <c r="AC242" s="428"/>
    </row>
    <row r="243" spans="1:30" ht="63" x14ac:dyDescent="0.3">
      <c r="A243" s="410" t="s">
        <v>737</v>
      </c>
      <c r="B243" s="406" t="s">
        <v>747</v>
      </c>
      <c r="C243" s="12" t="s">
        <v>657</v>
      </c>
      <c r="D243" s="15" t="str">
        <f>VLOOKUP(C243,[4]Регл!$I$37:$AF$567,24,0)</f>
        <v>нд</v>
      </c>
      <c r="E243" s="284">
        <v>0.58183200000000002</v>
      </c>
      <c r="F243" s="284">
        <v>0</v>
      </c>
      <c r="G243" s="284">
        <v>0</v>
      </c>
      <c r="H243" s="284">
        <v>0</v>
      </c>
      <c r="I243" s="284">
        <v>0</v>
      </c>
      <c r="J243" s="284">
        <v>0</v>
      </c>
      <c r="K243" s="284">
        <v>0</v>
      </c>
      <c r="L243" s="284">
        <v>0</v>
      </c>
      <c r="M243" s="400">
        <v>0</v>
      </c>
      <c r="N243" s="400">
        <v>1</v>
      </c>
      <c r="O243" s="284">
        <v>0.58183200000000002</v>
      </c>
      <c r="P243" s="284">
        <v>0</v>
      </c>
      <c r="Q243" s="284">
        <v>0</v>
      </c>
      <c r="R243" s="284">
        <v>0</v>
      </c>
      <c r="S243" s="284">
        <v>0</v>
      </c>
      <c r="T243" s="284">
        <v>0</v>
      </c>
      <c r="U243" s="284">
        <v>0</v>
      </c>
      <c r="V243" s="284">
        <v>0</v>
      </c>
      <c r="W243" s="400">
        <v>0</v>
      </c>
      <c r="X243" s="400">
        <v>1</v>
      </c>
      <c r="Y243" s="388"/>
      <c r="Z243" s="202" t="s">
        <v>657</v>
      </c>
      <c r="AA243" s="389"/>
      <c r="AB243" s="417" t="s">
        <v>656</v>
      </c>
      <c r="AC243" s="428"/>
    </row>
    <row r="244" spans="1:30" ht="78.75" x14ac:dyDescent="0.3">
      <c r="A244" s="410" t="s">
        <v>737</v>
      </c>
      <c r="B244" s="406" t="s">
        <v>748</v>
      </c>
      <c r="C244" s="12" t="s">
        <v>658</v>
      </c>
      <c r="D244" s="15" t="str">
        <f>VLOOKUP(C244,[4]Регл!$I$37:$AF$567,24,0)</f>
        <v>нд</v>
      </c>
      <c r="E244" s="284">
        <v>0</v>
      </c>
      <c r="F244" s="284">
        <v>0</v>
      </c>
      <c r="G244" s="284">
        <v>0</v>
      </c>
      <c r="H244" s="284">
        <v>0</v>
      </c>
      <c r="I244" s="284">
        <v>0</v>
      </c>
      <c r="J244" s="284">
        <v>0</v>
      </c>
      <c r="K244" s="284">
        <v>0</v>
      </c>
      <c r="L244" s="284">
        <v>0</v>
      </c>
      <c r="M244" s="400">
        <v>0</v>
      </c>
      <c r="N244" s="400">
        <v>0</v>
      </c>
      <c r="O244" s="284">
        <v>0</v>
      </c>
      <c r="P244" s="284">
        <v>0</v>
      </c>
      <c r="Q244" s="284">
        <v>0</v>
      </c>
      <c r="R244" s="284">
        <v>0</v>
      </c>
      <c r="S244" s="284">
        <v>0</v>
      </c>
      <c r="T244" s="284">
        <v>0</v>
      </c>
      <c r="U244" s="284">
        <v>0</v>
      </c>
      <c r="V244" s="284">
        <v>0</v>
      </c>
      <c r="W244" s="400">
        <v>0</v>
      </c>
      <c r="X244" s="400">
        <v>0</v>
      </c>
      <c r="Y244" s="388"/>
      <c r="Z244" s="202"/>
      <c r="AA244" s="389"/>
      <c r="AB244" s="417"/>
      <c r="AC244" s="428"/>
    </row>
    <row r="245" spans="1:30" ht="157.5" x14ac:dyDescent="0.3">
      <c r="A245" s="410" t="s">
        <v>737</v>
      </c>
      <c r="B245" s="406" t="s">
        <v>354</v>
      </c>
      <c r="C245" s="12" t="s">
        <v>355</v>
      </c>
      <c r="D245" s="15" t="str">
        <f>VLOOKUP(C245,[4]Регл!$I$37:$AF$567,24,0)</f>
        <v>нд</v>
      </c>
      <c r="E245" s="284">
        <v>0</v>
      </c>
      <c r="F245" s="284">
        <v>0</v>
      </c>
      <c r="G245" s="284">
        <v>0</v>
      </c>
      <c r="H245" s="284">
        <v>0</v>
      </c>
      <c r="I245" s="284">
        <v>0</v>
      </c>
      <c r="J245" s="284">
        <v>0</v>
      </c>
      <c r="K245" s="284">
        <v>0</v>
      </c>
      <c r="L245" s="284">
        <v>0</v>
      </c>
      <c r="M245" s="400">
        <v>0</v>
      </c>
      <c r="N245" s="400">
        <v>0</v>
      </c>
      <c r="O245" s="284">
        <v>0</v>
      </c>
      <c r="P245" s="284">
        <v>0</v>
      </c>
      <c r="Q245" s="284">
        <v>0</v>
      </c>
      <c r="R245" s="284">
        <v>0</v>
      </c>
      <c r="S245" s="284">
        <v>0</v>
      </c>
      <c r="T245" s="284">
        <v>0</v>
      </c>
      <c r="U245" s="284">
        <v>0</v>
      </c>
      <c r="V245" s="284">
        <v>0</v>
      </c>
      <c r="W245" s="400">
        <v>0</v>
      </c>
      <c r="X245" s="400">
        <v>0</v>
      </c>
      <c r="Y245" s="388"/>
      <c r="Z245" s="202"/>
      <c r="AA245" s="389"/>
      <c r="AB245" s="417"/>
      <c r="AC245" s="428"/>
    </row>
    <row r="246" spans="1:30" ht="31.5" x14ac:dyDescent="0.3">
      <c r="A246" s="410" t="s">
        <v>737</v>
      </c>
      <c r="B246" s="406" t="s">
        <v>749</v>
      </c>
      <c r="C246" s="12" t="s">
        <v>659</v>
      </c>
      <c r="D246" s="15">
        <f>VLOOKUP(C246,[4]Регл!$I$37:$AF$567,24,0)</f>
        <v>180.79093819756955</v>
      </c>
      <c r="E246" s="284">
        <v>0</v>
      </c>
      <c r="F246" s="284">
        <v>0</v>
      </c>
      <c r="G246" s="284">
        <v>0</v>
      </c>
      <c r="H246" s="284">
        <v>0</v>
      </c>
      <c r="I246" s="284">
        <v>0</v>
      </c>
      <c r="J246" s="284">
        <v>0</v>
      </c>
      <c r="K246" s="284">
        <v>0</v>
      </c>
      <c r="L246" s="284">
        <v>0</v>
      </c>
      <c r="M246" s="400">
        <v>0</v>
      </c>
      <c r="N246" s="400">
        <v>0</v>
      </c>
      <c r="O246" s="284">
        <v>0</v>
      </c>
      <c r="P246" s="284">
        <v>0</v>
      </c>
      <c r="Q246" s="284">
        <v>0</v>
      </c>
      <c r="R246" s="284">
        <v>0</v>
      </c>
      <c r="S246" s="284">
        <v>0</v>
      </c>
      <c r="T246" s="284">
        <v>0</v>
      </c>
      <c r="U246" s="284">
        <v>0</v>
      </c>
      <c r="V246" s="284">
        <v>0</v>
      </c>
      <c r="W246" s="400">
        <v>0</v>
      </c>
      <c r="X246" s="400">
        <v>0</v>
      </c>
      <c r="Y246" s="388"/>
      <c r="Z246" s="202"/>
      <c r="AA246" s="389"/>
      <c r="AB246" s="417"/>
      <c r="AC246" s="428"/>
    </row>
    <row r="247" spans="1:30" ht="78.75" x14ac:dyDescent="0.3">
      <c r="A247" s="410" t="s">
        <v>737</v>
      </c>
      <c r="B247" s="406" t="s">
        <v>356</v>
      </c>
      <c r="C247" s="12" t="s">
        <v>357</v>
      </c>
      <c r="D247" s="15" t="str">
        <f>VLOOKUP(C247,[4]Регл!$I$37:$AF$567,24,0)</f>
        <v>нд</v>
      </c>
      <c r="E247" s="284">
        <v>0</v>
      </c>
      <c r="F247" s="284">
        <v>0</v>
      </c>
      <c r="G247" s="284">
        <v>0</v>
      </c>
      <c r="H247" s="284">
        <v>0</v>
      </c>
      <c r="I247" s="284">
        <v>0</v>
      </c>
      <c r="J247" s="284">
        <v>0</v>
      </c>
      <c r="K247" s="284">
        <v>0</v>
      </c>
      <c r="L247" s="284">
        <v>0</v>
      </c>
      <c r="M247" s="400">
        <v>0</v>
      </c>
      <c r="N247" s="400">
        <v>0</v>
      </c>
      <c r="O247" s="284">
        <v>0</v>
      </c>
      <c r="P247" s="284">
        <v>0</v>
      </c>
      <c r="Q247" s="284">
        <v>0</v>
      </c>
      <c r="R247" s="284">
        <v>0</v>
      </c>
      <c r="S247" s="284">
        <v>0</v>
      </c>
      <c r="T247" s="284">
        <v>0</v>
      </c>
      <c r="U247" s="284">
        <v>0</v>
      </c>
      <c r="V247" s="284">
        <v>0</v>
      </c>
      <c r="W247" s="400">
        <v>0</v>
      </c>
      <c r="X247" s="400">
        <v>0</v>
      </c>
      <c r="Y247" s="388"/>
      <c r="Z247" s="202" t="s">
        <v>357</v>
      </c>
      <c r="AA247" s="389"/>
      <c r="AB247" s="417" t="s">
        <v>660</v>
      </c>
      <c r="AC247" s="428"/>
    </row>
    <row r="248" spans="1:30" ht="126" x14ac:dyDescent="0.3">
      <c r="A248" s="410" t="s">
        <v>737</v>
      </c>
      <c r="B248" s="406" t="s">
        <v>358</v>
      </c>
      <c r="C248" s="12" t="s">
        <v>359</v>
      </c>
      <c r="D248" s="15" t="str">
        <f>VLOOKUP(C248,[4]Регл!$I$37:$AF$567,24,0)</f>
        <v>нд</v>
      </c>
      <c r="E248" s="284">
        <v>0</v>
      </c>
      <c r="F248" s="284">
        <v>0</v>
      </c>
      <c r="G248" s="284">
        <v>0</v>
      </c>
      <c r="H248" s="284">
        <v>0</v>
      </c>
      <c r="I248" s="284">
        <v>0</v>
      </c>
      <c r="J248" s="284">
        <v>0</v>
      </c>
      <c r="K248" s="284">
        <v>0</v>
      </c>
      <c r="L248" s="284">
        <v>0</v>
      </c>
      <c r="M248" s="400">
        <v>0</v>
      </c>
      <c r="N248" s="400">
        <v>0</v>
      </c>
      <c r="O248" s="284">
        <v>0</v>
      </c>
      <c r="P248" s="284">
        <v>0</v>
      </c>
      <c r="Q248" s="284">
        <v>0</v>
      </c>
      <c r="R248" s="284">
        <v>0</v>
      </c>
      <c r="S248" s="284">
        <v>0</v>
      </c>
      <c r="T248" s="284">
        <v>0</v>
      </c>
      <c r="U248" s="284">
        <v>0</v>
      </c>
      <c r="V248" s="284">
        <v>0</v>
      </c>
      <c r="W248" s="400">
        <v>0</v>
      </c>
      <c r="X248" s="400">
        <v>0</v>
      </c>
      <c r="Y248" s="388"/>
      <c r="Z248" s="202"/>
      <c r="AA248" s="389"/>
      <c r="AB248" s="414"/>
      <c r="AC248" s="428"/>
    </row>
    <row r="249" spans="1:30" ht="63" x14ac:dyDescent="0.3">
      <c r="A249" s="410" t="s">
        <v>737</v>
      </c>
      <c r="B249" s="406" t="s">
        <v>360</v>
      </c>
      <c r="C249" s="12" t="s">
        <v>361</v>
      </c>
      <c r="D249" s="15">
        <f>VLOOKUP(C249,[4]Регл!$I$37:$AF$567,24,0)</f>
        <v>20.94065660677489</v>
      </c>
      <c r="E249" s="284">
        <v>0</v>
      </c>
      <c r="F249" s="284">
        <v>0</v>
      </c>
      <c r="G249" s="284">
        <v>0</v>
      </c>
      <c r="H249" s="284">
        <v>0</v>
      </c>
      <c r="I249" s="284">
        <v>0</v>
      </c>
      <c r="J249" s="284">
        <v>0</v>
      </c>
      <c r="K249" s="284">
        <v>0</v>
      </c>
      <c r="L249" s="284">
        <v>0</v>
      </c>
      <c r="M249" s="400">
        <v>0</v>
      </c>
      <c r="N249" s="400">
        <v>0</v>
      </c>
      <c r="O249" s="284">
        <v>0</v>
      </c>
      <c r="P249" s="284">
        <v>0</v>
      </c>
      <c r="Q249" s="284">
        <v>0</v>
      </c>
      <c r="R249" s="284">
        <v>0</v>
      </c>
      <c r="S249" s="284">
        <v>0</v>
      </c>
      <c r="T249" s="284">
        <v>0</v>
      </c>
      <c r="U249" s="284">
        <v>0</v>
      </c>
      <c r="V249" s="284">
        <v>0</v>
      </c>
      <c r="W249" s="400">
        <v>0</v>
      </c>
      <c r="X249" s="400">
        <v>0</v>
      </c>
      <c r="Y249" s="388"/>
      <c r="Z249" s="202"/>
      <c r="AA249" s="389"/>
      <c r="AB249" s="414"/>
      <c r="AC249" s="428"/>
    </row>
    <row r="250" spans="1:30" ht="220.5" x14ac:dyDescent="0.3">
      <c r="A250" s="410" t="s">
        <v>737</v>
      </c>
      <c r="B250" s="406" t="s">
        <v>362</v>
      </c>
      <c r="C250" s="12" t="s">
        <v>363</v>
      </c>
      <c r="D250" s="15">
        <f>VLOOKUP(C250,[4]Регл!$I$37:$AF$567,24,0)</f>
        <v>48.515479740556671</v>
      </c>
      <c r="E250" s="284">
        <v>0</v>
      </c>
      <c r="F250" s="284">
        <v>0</v>
      </c>
      <c r="G250" s="284">
        <v>0</v>
      </c>
      <c r="H250" s="284">
        <v>0</v>
      </c>
      <c r="I250" s="284">
        <v>0</v>
      </c>
      <c r="J250" s="284">
        <v>0</v>
      </c>
      <c r="K250" s="284">
        <v>0</v>
      </c>
      <c r="L250" s="284">
        <v>0</v>
      </c>
      <c r="M250" s="400">
        <v>0</v>
      </c>
      <c r="N250" s="400">
        <v>0</v>
      </c>
      <c r="O250" s="284">
        <v>0</v>
      </c>
      <c r="P250" s="284">
        <v>0</v>
      </c>
      <c r="Q250" s="284">
        <v>0</v>
      </c>
      <c r="R250" s="284">
        <v>0</v>
      </c>
      <c r="S250" s="284">
        <v>0</v>
      </c>
      <c r="T250" s="284">
        <v>0</v>
      </c>
      <c r="U250" s="284">
        <v>0</v>
      </c>
      <c r="V250" s="284">
        <v>0</v>
      </c>
      <c r="W250" s="400">
        <v>0</v>
      </c>
      <c r="X250" s="400">
        <v>0</v>
      </c>
      <c r="Y250" s="388"/>
      <c r="Z250" s="202"/>
      <c r="AA250" s="389"/>
      <c r="AB250" s="414"/>
      <c r="AC250" s="428"/>
    </row>
    <row r="251" spans="1:30" ht="63" x14ac:dyDescent="0.3">
      <c r="A251" s="410" t="s">
        <v>737</v>
      </c>
      <c r="B251" s="406" t="s">
        <v>750</v>
      </c>
      <c r="C251" s="12" t="s">
        <v>661</v>
      </c>
      <c r="D251" s="15" t="str">
        <f>VLOOKUP(C251,[4]Регл!$I$37:$AF$567,24,0)</f>
        <v>нд</v>
      </c>
      <c r="E251" s="284">
        <v>0</v>
      </c>
      <c r="F251" s="284">
        <v>0</v>
      </c>
      <c r="G251" s="284">
        <v>0</v>
      </c>
      <c r="H251" s="284">
        <v>0</v>
      </c>
      <c r="I251" s="284">
        <v>0</v>
      </c>
      <c r="J251" s="284">
        <v>0</v>
      </c>
      <c r="K251" s="284">
        <v>0</v>
      </c>
      <c r="L251" s="284">
        <v>0</v>
      </c>
      <c r="M251" s="400">
        <v>0</v>
      </c>
      <c r="N251" s="400">
        <v>0</v>
      </c>
      <c r="O251" s="284">
        <v>0</v>
      </c>
      <c r="P251" s="284">
        <v>0</v>
      </c>
      <c r="Q251" s="284">
        <v>0</v>
      </c>
      <c r="R251" s="284">
        <v>0</v>
      </c>
      <c r="S251" s="284">
        <v>0</v>
      </c>
      <c r="T251" s="284">
        <v>0</v>
      </c>
      <c r="U251" s="284">
        <v>0</v>
      </c>
      <c r="V251" s="284">
        <v>0</v>
      </c>
      <c r="W251" s="400">
        <v>0</v>
      </c>
      <c r="X251" s="400">
        <v>0</v>
      </c>
      <c r="Y251" s="388"/>
      <c r="Z251" s="202"/>
      <c r="AA251" s="389"/>
      <c r="AB251" s="414"/>
      <c r="AC251" s="428"/>
    </row>
    <row r="252" spans="1:30" ht="63" x14ac:dyDescent="0.3">
      <c r="A252" s="410" t="s">
        <v>737</v>
      </c>
      <c r="B252" s="406" t="s">
        <v>751</v>
      </c>
      <c r="C252" s="12" t="s">
        <v>662</v>
      </c>
      <c r="D252" s="15">
        <f>VLOOKUP(C252,[4]Регл!$I$37:$AF$567,24,0)</f>
        <v>2.3316369182061703</v>
      </c>
      <c r="E252" s="284">
        <v>0</v>
      </c>
      <c r="F252" s="284">
        <v>0</v>
      </c>
      <c r="G252" s="284">
        <v>0</v>
      </c>
      <c r="H252" s="284">
        <v>0</v>
      </c>
      <c r="I252" s="284">
        <v>0</v>
      </c>
      <c r="J252" s="284">
        <v>0</v>
      </c>
      <c r="K252" s="284">
        <v>0</v>
      </c>
      <c r="L252" s="284">
        <v>0</v>
      </c>
      <c r="M252" s="400">
        <v>0</v>
      </c>
      <c r="N252" s="400">
        <v>0</v>
      </c>
      <c r="O252" s="284">
        <v>0</v>
      </c>
      <c r="P252" s="284">
        <v>0</v>
      </c>
      <c r="Q252" s="284">
        <v>0</v>
      </c>
      <c r="R252" s="284">
        <v>0</v>
      </c>
      <c r="S252" s="284">
        <v>0</v>
      </c>
      <c r="T252" s="284">
        <v>0</v>
      </c>
      <c r="U252" s="284">
        <v>0</v>
      </c>
      <c r="V252" s="284">
        <v>0</v>
      </c>
      <c r="W252" s="400">
        <v>0</v>
      </c>
      <c r="X252" s="400">
        <v>0</v>
      </c>
      <c r="Y252" s="388"/>
      <c r="Z252" s="202"/>
      <c r="AA252" s="389"/>
      <c r="AB252" s="414"/>
      <c r="AC252" s="428"/>
    </row>
    <row r="253" spans="1:30" ht="63" x14ac:dyDescent="0.3">
      <c r="A253" s="410" t="s">
        <v>737</v>
      </c>
      <c r="B253" s="406" t="s">
        <v>752</v>
      </c>
      <c r="C253" s="12" t="s">
        <v>663</v>
      </c>
      <c r="D253" s="15">
        <f>VLOOKUP(C253,[4]Регл!$I$37:$AF$567,24,0)</f>
        <v>1.0088347993615172</v>
      </c>
      <c r="E253" s="284">
        <v>0</v>
      </c>
      <c r="F253" s="284">
        <v>0</v>
      </c>
      <c r="G253" s="284">
        <v>0</v>
      </c>
      <c r="H253" s="284">
        <v>0</v>
      </c>
      <c r="I253" s="284">
        <v>0</v>
      </c>
      <c r="J253" s="284">
        <v>0</v>
      </c>
      <c r="K253" s="284">
        <v>0</v>
      </c>
      <c r="L253" s="284">
        <v>0</v>
      </c>
      <c r="M253" s="400">
        <v>0</v>
      </c>
      <c r="N253" s="400">
        <v>0</v>
      </c>
      <c r="O253" s="284">
        <v>0</v>
      </c>
      <c r="P253" s="284">
        <v>0</v>
      </c>
      <c r="Q253" s="284">
        <v>0</v>
      </c>
      <c r="R253" s="284">
        <v>0</v>
      </c>
      <c r="S253" s="284">
        <v>0</v>
      </c>
      <c r="T253" s="284">
        <v>0</v>
      </c>
      <c r="U253" s="284">
        <v>0</v>
      </c>
      <c r="V253" s="284">
        <v>0</v>
      </c>
      <c r="W253" s="400">
        <v>0</v>
      </c>
      <c r="X253" s="400">
        <v>0</v>
      </c>
      <c r="Y253" s="388"/>
      <c r="Z253" s="202"/>
      <c r="AA253" s="389"/>
      <c r="AB253" s="414"/>
      <c r="AC253" s="428"/>
    </row>
    <row r="254" spans="1:30" ht="63" x14ac:dyDescent="0.3">
      <c r="A254" s="410" t="s">
        <v>737</v>
      </c>
      <c r="B254" s="406" t="s">
        <v>753</v>
      </c>
      <c r="C254" s="12" t="s">
        <v>664</v>
      </c>
      <c r="D254" s="15">
        <f>VLOOKUP(C254,[4]Регл!$I$37:$AF$567,24,0)</f>
        <v>2.1573403694366129</v>
      </c>
      <c r="E254" s="284">
        <v>0</v>
      </c>
      <c r="F254" s="284">
        <v>0</v>
      </c>
      <c r="G254" s="284">
        <v>0</v>
      </c>
      <c r="H254" s="284">
        <v>0</v>
      </c>
      <c r="I254" s="284">
        <v>0</v>
      </c>
      <c r="J254" s="284">
        <v>0</v>
      </c>
      <c r="K254" s="284">
        <v>0</v>
      </c>
      <c r="L254" s="284">
        <v>0</v>
      </c>
      <c r="M254" s="400">
        <v>0</v>
      </c>
      <c r="N254" s="400">
        <v>0</v>
      </c>
      <c r="O254" s="284">
        <v>0</v>
      </c>
      <c r="P254" s="284">
        <v>0</v>
      </c>
      <c r="Q254" s="284">
        <v>0</v>
      </c>
      <c r="R254" s="284">
        <v>0</v>
      </c>
      <c r="S254" s="284">
        <v>0</v>
      </c>
      <c r="T254" s="284">
        <v>0</v>
      </c>
      <c r="U254" s="284">
        <v>0</v>
      </c>
      <c r="V254" s="284">
        <v>0</v>
      </c>
      <c r="W254" s="400">
        <v>0</v>
      </c>
      <c r="X254" s="400">
        <v>0</v>
      </c>
      <c r="Y254" s="388"/>
      <c r="Z254" s="202"/>
      <c r="AA254" s="389"/>
      <c r="AB254" s="414"/>
      <c r="AC254" s="392"/>
    </row>
    <row r="255" spans="1:30" ht="47.25" x14ac:dyDescent="0.3">
      <c r="A255" s="410" t="s">
        <v>737</v>
      </c>
      <c r="B255" s="406" t="s">
        <v>364</v>
      </c>
      <c r="C255" s="12" t="s">
        <v>365</v>
      </c>
      <c r="D255" s="15" t="str">
        <f>VLOOKUP(C255,[4]Регл!$I$37:$AF$567,24,0)</f>
        <v>нд</v>
      </c>
      <c r="E255" s="284">
        <v>0</v>
      </c>
      <c r="F255" s="284">
        <v>0</v>
      </c>
      <c r="G255" s="284">
        <v>0</v>
      </c>
      <c r="H255" s="284">
        <v>0</v>
      </c>
      <c r="I255" s="284">
        <v>0</v>
      </c>
      <c r="J255" s="284">
        <v>0</v>
      </c>
      <c r="K255" s="284">
        <v>0</v>
      </c>
      <c r="L255" s="284">
        <v>0</v>
      </c>
      <c r="M255" s="400">
        <v>0</v>
      </c>
      <c r="N255" s="400">
        <v>0</v>
      </c>
      <c r="O255" s="284">
        <v>0</v>
      </c>
      <c r="P255" s="284">
        <v>0</v>
      </c>
      <c r="Q255" s="284">
        <v>0</v>
      </c>
      <c r="R255" s="284">
        <v>0</v>
      </c>
      <c r="S255" s="284">
        <v>0</v>
      </c>
      <c r="T255" s="284">
        <v>0</v>
      </c>
      <c r="U255" s="284">
        <v>0</v>
      </c>
      <c r="V255" s="284">
        <v>0</v>
      </c>
      <c r="W255" s="400">
        <v>0</v>
      </c>
      <c r="X255" s="400">
        <v>0</v>
      </c>
      <c r="Y255" s="388"/>
      <c r="Z255" s="202"/>
      <c r="AA255" s="389"/>
      <c r="AB255" s="414"/>
      <c r="AC255" s="392"/>
      <c r="AD255" s="392"/>
    </row>
    <row r="256" spans="1:30" ht="63" x14ac:dyDescent="0.3">
      <c r="A256" s="410" t="s">
        <v>737</v>
      </c>
      <c r="B256" s="406" t="s">
        <v>754</v>
      </c>
      <c r="C256" s="12" t="s">
        <v>665</v>
      </c>
      <c r="D256" s="15" t="str">
        <f>VLOOKUP(C256,[4]Регл!$I$37:$AF$567,24,0)</f>
        <v>нд</v>
      </c>
      <c r="E256" s="284">
        <v>0</v>
      </c>
      <c r="F256" s="284">
        <v>0</v>
      </c>
      <c r="G256" s="284">
        <v>0</v>
      </c>
      <c r="H256" s="284">
        <v>0</v>
      </c>
      <c r="I256" s="284">
        <v>0</v>
      </c>
      <c r="J256" s="284">
        <v>0</v>
      </c>
      <c r="K256" s="284">
        <v>0</v>
      </c>
      <c r="L256" s="284">
        <v>0</v>
      </c>
      <c r="M256" s="400">
        <v>0</v>
      </c>
      <c r="N256" s="400">
        <v>0</v>
      </c>
      <c r="O256" s="284">
        <v>0</v>
      </c>
      <c r="P256" s="284">
        <v>0</v>
      </c>
      <c r="Q256" s="284">
        <v>0</v>
      </c>
      <c r="R256" s="284">
        <v>0</v>
      </c>
      <c r="S256" s="284">
        <v>0</v>
      </c>
      <c r="T256" s="284">
        <v>0</v>
      </c>
      <c r="U256" s="284">
        <v>0</v>
      </c>
      <c r="V256" s="284">
        <v>0</v>
      </c>
      <c r="W256" s="400">
        <v>0</v>
      </c>
      <c r="X256" s="400">
        <v>0</v>
      </c>
      <c r="Y256" s="388"/>
      <c r="Z256" s="202"/>
      <c r="AA256" s="389"/>
      <c r="AB256" s="414"/>
      <c r="AC256" s="392"/>
      <c r="AD256" s="392"/>
    </row>
    <row r="257" spans="1:30" ht="63" x14ac:dyDescent="0.3">
      <c r="A257" s="410" t="s">
        <v>737</v>
      </c>
      <c r="B257" s="406" t="s">
        <v>366</v>
      </c>
      <c r="C257" s="12" t="s">
        <v>367</v>
      </c>
      <c r="D257" s="15" t="str">
        <f>VLOOKUP(C257,[4]Регл!$I$37:$AF$567,24,0)</f>
        <v>нд</v>
      </c>
      <c r="E257" s="284">
        <v>0</v>
      </c>
      <c r="F257" s="284">
        <v>0</v>
      </c>
      <c r="G257" s="284">
        <v>0</v>
      </c>
      <c r="H257" s="284">
        <v>0</v>
      </c>
      <c r="I257" s="284">
        <v>0</v>
      </c>
      <c r="J257" s="284">
        <v>0</v>
      </c>
      <c r="K257" s="284">
        <v>0</v>
      </c>
      <c r="L257" s="284">
        <v>0</v>
      </c>
      <c r="M257" s="400">
        <v>0</v>
      </c>
      <c r="N257" s="400">
        <v>0</v>
      </c>
      <c r="O257" s="284">
        <v>0</v>
      </c>
      <c r="P257" s="284">
        <v>0</v>
      </c>
      <c r="Q257" s="284">
        <v>0</v>
      </c>
      <c r="R257" s="284">
        <v>0</v>
      </c>
      <c r="S257" s="284">
        <v>0</v>
      </c>
      <c r="T257" s="284">
        <v>0</v>
      </c>
      <c r="U257" s="284">
        <v>0</v>
      </c>
      <c r="V257" s="284">
        <v>0</v>
      </c>
      <c r="W257" s="400">
        <v>0</v>
      </c>
      <c r="X257" s="400">
        <v>0</v>
      </c>
      <c r="Y257" s="388"/>
      <c r="Z257" s="202"/>
      <c r="AA257" s="389"/>
      <c r="AB257" s="414"/>
      <c r="AC257" s="392"/>
      <c r="AD257" s="392"/>
    </row>
    <row r="258" spans="1:30" ht="47.25" x14ac:dyDescent="0.3">
      <c r="A258" s="410" t="s">
        <v>737</v>
      </c>
      <c r="B258" s="406" t="s">
        <v>368</v>
      </c>
      <c r="C258" s="12" t="s">
        <v>369</v>
      </c>
      <c r="D258" s="15" t="str">
        <f>VLOOKUP(C258,[4]Регл!$I$37:$AF$567,24,0)</f>
        <v>нд</v>
      </c>
      <c r="E258" s="284">
        <v>0</v>
      </c>
      <c r="F258" s="284">
        <v>0</v>
      </c>
      <c r="G258" s="284">
        <v>0</v>
      </c>
      <c r="H258" s="284">
        <v>0</v>
      </c>
      <c r="I258" s="284">
        <v>0</v>
      </c>
      <c r="J258" s="284">
        <v>0</v>
      </c>
      <c r="K258" s="284">
        <v>0</v>
      </c>
      <c r="L258" s="284">
        <v>0</v>
      </c>
      <c r="M258" s="400">
        <v>0</v>
      </c>
      <c r="N258" s="400">
        <v>0</v>
      </c>
      <c r="O258" s="284">
        <v>0</v>
      </c>
      <c r="P258" s="284">
        <v>0</v>
      </c>
      <c r="Q258" s="284">
        <v>0</v>
      </c>
      <c r="R258" s="284">
        <v>0</v>
      </c>
      <c r="S258" s="284">
        <v>0</v>
      </c>
      <c r="T258" s="284">
        <v>0</v>
      </c>
      <c r="U258" s="284">
        <v>0</v>
      </c>
      <c r="V258" s="284">
        <v>0</v>
      </c>
      <c r="W258" s="400">
        <v>0</v>
      </c>
      <c r="X258" s="400">
        <v>0</v>
      </c>
      <c r="Y258" s="388"/>
      <c r="Z258" s="202"/>
      <c r="AA258" s="389"/>
      <c r="AB258" s="414"/>
      <c r="AC258" s="392"/>
      <c r="AD258" s="392"/>
    </row>
    <row r="259" spans="1:30" ht="47.25" x14ac:dyDescent="0.3">
      <c r="A259" s="410" t="s">
        <v>737</v>
      </c>
      <c r="B259" s="406" t="s">
        <v>755</v>
      </c>
      <c r="C259" s="12" t="s">
        <v>666</v>
      </c>
      <c r="D259" s="15" t="str">
        <f>VLOOKUP(C259,[4]Регл!$I$37:$AF$567,24,0)</f>
        <v>нд</v>
      </c>
      <c r="E259" s="284">
        <v>0</v>
      </c>
      <c r="F259" s="284">
        <v>0</v>
      </c>
      <c r="G259" s="284">
        <v>0</v>
      </c>
      <c r="H259" s="284">
        <v>0</v>
      </c>
      <c r="I259" s="284">
        <v>0</v>
      </c>
      <c r="J259" s="284">
        <v>0</v>
      </c>
      <c r="K259" s="284">
        <v>0</v>
      </c>
      <c r="L259" s="284">
        <v>0</v>
      </c>
      <c r="M259" s="400">
        <v>0</v>
      </c>
      <c r="N259" s="400">
        <v>0</v>
      </c>
      <c r="O259" s="284">
        <v>0</v>
      </c>
      <c r="P259" s="284">
        <v>0</v>
      </c>
      <c r="Q259" s="284">
        <v>0</v>
      </c>
      <c r="R259" s="284">
        <v>0</v>
      </c>
      <c r="S259" s="284">
        <v>0</v>
      </c>
      <c r="T259" s="284">
        <v>0</v>
      </c>
      <c r="U259" s="284">
        <v>0</v>
      </c>
      <c r="V259" s="284">
        <v>0</v>
      </c>
      <c r="W259" s="400">
        <v>0</v>
      </c>
      <c r="X259" s="400">
        <v>0</v>
      </c>
      <c r="Y259" s="388"/>
      <c r="Z259" s="202"/>
      <c r="AA259" s="389"/>
      <c r="AB259" s="414"/>
      <c r="AC259" s="392"/>
      <c r="AD259" s="392"/>
    </row>
    <row r="260" spans="1:30" ht="47.25" x14ac:dyDescent="0.3">
      <c r="A260" s="410" t="s">
        <v>737</v>
      </c>
      <c r="B260" s="406" t="s">
        <v>370</v>
      </c>
      <c r="C260" s="12" t="s">
        <v>371</v>
      </c>
      <c r="D260" s="15" t="str">
        <f>VLOOKUP(C260,[4]Регл!$I$37:$AF$567,24,0)</f>
        <v>нд</v>
      </c>
      <c r="E260" s="284">
        <v>0</v>
      </c>
      <c r="F260" s="284">
        <v>0</v>
      </c>
      <c r="G260" s="284">
        <v>0</v>
      </c>
      <c r="H260" s="284">
        <v>0</v>
      </c>
      <c r="I260" s="284">
        <v>0</v>
      </c>
      <c r="J260" s="284">
        <v>0</v>
      </c>
      <c r="K260" s="284">
        <v>0</v>
      </c>
      <c r="L260" s="284">
        <v>0</v>
      </c>
      <c r="M260" s="400">
        <v>0</v>
      </c>
      <c r="N260" s="400">
        <v>0</v>
      </c>
      <c r="O260" s="284">
        <v>0</v>
      </c>
      <c r="P260" s="284">
        <v>0</v>
      </c>
      <c r="Q260" s="284">
        <v>0</v>
      </c>
      <c r="R260" s="284">
        <v>0</v>
      </c>
      <c r="S260" s="284">
        <v>0</v>
      </c>
      <c r="T260" s="284">
        <v>0</v>
      </c>
      <c r="U260" s="284">
        <v>0</v>
      </c>
      <c r="V260" s="284">
        <v>0</v>
      </c>
      <c r="W260" s="400">
        <v>0</v>
      </c>
      <c r="X260" s="400">
        <v>0</v>
      </c>
      <c r="Y260" s="388"/>
      <c r="Z260" s="202"/>
      <c r="AA260" s="389"/>
      <c r="AB260" s="414"/>
      <c r="AC260" s="392"/>
      <c r="AD260" s="392"/>
    </row>
    <row r="261" spans="1:30" ht="31.5" x14ac:dyDescent="0.3">
      <c r="A261" s="410" t="s">
        <v>737</v>
      </c>
      <c r="B261" s="406" t="s">
        <v>756</v>
      </c>
      <c r="C261" s="12" t="s">
        <v>667</v>
      </c>
      <c r="D261" s="15" t="str">
        <f>VLOOKUP(C261,[4]Регл!$I$37:$AF$567,24,0)</f>
        <v>нд</v>
      </c>
      <c r="E261" s="284">
        <v>0</v>
      </c>
      <c r="F261" s="284">
        <v>0</v>
      </c>
      <c r="G261" s="284">
        <v>0</v>
      </c>
      <c r="H261" s="284">
        <v>0</v>
      </c>
      <c r="I261" s="284">
        <v>0</v>
      </c>
      <c r="J261" s="284">
        <v>0</v>
      </c>
      <c r="K261" s="284">
        <v>0</v>
      </c>
      <c r="L261" s="284">
        <v>0</v>
      </c>
      <c r="M261" s="400">
        <v>0</v>
      </c>
      <c r="N261" s="400">
        <v>0</v>
      </c>
      <c r="O261" s="284">
        <v>0</v>
      </c>
      <c r="P261" s="284">
        <v>0</v>
      </c>
      <c r="Q261" s="284">
        <v>0</v>
      </c>
      <c r="R261" s="284">
        <v>0</v>
      </c>
      <c r="S261" s="284">
        <v>0</v>
      </c>
      <c r="T261" s="284">
        <v>0</v>
      </c>
      <c r="U261" s="284">
        <v>0</v>
      </c>
      <c r="V261" s="284">
        <v>0</v>
      </c>
      <c r="W261" s="400">
        <v>0</v>
      </c>
      <c r="X261" s="400">
        <v>0</v>
      </c>
      <c r="Y261" s="388"/>
      <c r="Z261" s="202"/>
      <c r="AA261" s="389"/>
      <c r="AB261" s="414"/>
      <c r="AC261" s="392"/>
      <c r="AD261" s="392"/>
    </row>
    <row r="262" spans="1:30" ht="94.5" x14ac:dyDescent="0.3">
      <c r="A262" s="410" t="s">
        <v>737</v>
      </c>
      <c r="B262" s="406" t="s">
        <v>372</v>
      </c>
      <c r="C262" s="12" t="s">
        <v>373</v>
      </c>
      <c r="D262" s="15" t="str">
        <f>VLOOKUP(C262,[4]Регл!$I$37:$AF$567,24,0)</f>
        <v>нд</v>
      </c>
      <c r="E262" s="284">
        <v>0</v>
      </c>
      <c r="F262" s="284">
        <v>0</v>
      </c>
      <c r="G262" s="284">
        <v>0</v>
      </c>
      <c r="H262" s="284">
        <v>0</v>
      </c>
      <c r="I262" s="284">
        <v>0</v>
      </c>
      <c r="J262" s="284">
        <v>0</v>
      </c>
      <c r="K262" s="284">
        <v>0</v>
      </c>
      <c r="L262" s="284">
        <v>0</v>
      </c>
      <c r="M262" s="400">
        <v>0</v>
      </c>
      <c r="N262" s="400">
        <v>0</v>
      </c>
      <c r="O262" s="284">
        <v>0</v>
      </c>
      <c r="P262" s="284">
        <v>0</v>
      </c>
      <c r="Q262" s="284">
        <v>0</v>
      </c>
      <c r="R262" s="284">
        <v>0</v>
      </c>
      <c r="S262" s="284">
        <v>0</v>
      </c>
      <c r="T262" s="284">
        <v>0</v>
      </c>
      <c r="U262" s="284">
        <v>0</v>
      </c>
      <c r="V262" s="284">
        <v>0</v>
      </c>
      <c r="W262" s="400">
        <v>0</v>
      </c>
      <c r="X262" s="400">
        <v>0</v>
      </c>
      <c r="Y262" s="388"/>
      <c r="Z262" s="202"/>
      <c r="AA262" s="389"/>
      <c r="AB262" s="414"/>
      <c r="AC262" s="392"/>
      <c r="AD262" s="392"/>
    </row>
    <row r="263" spans="1:30" ht="63" x14ac:dyDescent="0.3">
      <c r="A263" s="410" t="s">
        <v>737</v>
      </c>
      <c r="B263" s="406" t="s">
        <v>374</v>
      </c>
      <c r="C263" s="12" t="s">
        <v>375</v>
      </c>
      <c r="D263" s="15" t="str">
        <f>VLOOKUP(C263,[4]Регл!$I$37:$AF$567,24,0)</f>
        <v>нд</v>
      </c>
      <c r="E263" s="284">
        <v>0</v>
      </c>
      <c r="F263" s="284">
        <v>0</v>
      </c>
      <c r="G263" s="284">
        <v>0</v>
      </c>
      <c r="H263" s="284">
        <v>0</v>
      </c>
      <c r="I263" s="284">
        <v>0</v>
      </c>
      <c r="J263" s="284">
        <v>0</v>
      </c>
      <c r="K263" s="284">
        <v>0</v>
      </c>
      <c r="L263" s="284">
        <v>0</v>
      </c>
      <c r="M263" s="400">
        <v>0</v>
      </c>
      <c r="N263" s="400">
        <v>0</v>
      </c>
      <c r="O263" s="284">
        <v>0</v>
      </c>
      <c r="P263" s="284">
        <v>0</v>
      </c>
      <c r="Q263" s="284">
        <v>0</v>
      </c>
      <c r="R263" s="284">
        <v>0</v>
      </c>
      <c r="S263" s="284">
        <v>0</v>
      </c>
      <c r="T263" s="284">
        <v>0</v>
      </c>
      <c r="U263" s="284">
        <v>0</v>
      </c>
      <c r="V263" s="284">
        <v>0</v>
      </c>
      <c r="W263" s="400">
        <v>0</v>
      </c>
      <c r="X263" s="400">
        <v>0</v>
      </c>
      <c r="Y263" s="388"/>
      <c r="Z263" s="202"/>
      <c r="AA263" s="389"/>
      <c r="AB263" s="414"/>
      <c r="AC263" s="392"/>
      <c r="AD263" s="392"/>
    </row>
    <row r="264" spans="1:30" ht="78.75" x14ac:dyDescent="0.3">
      <c r="A264" s="410" t="s">
        <v>737</v>
      </c>
      <c r="B264" s="406" t="s">
        <v>376</v>
      </c>
      <c r="C264" s="12" t="s">
        <v>377</v>
      </c>
      <c r="D264" s="15" t="str">
        <f>VLOOKUP(C264,[4]Регл!$I$37:$AF$567,24,0)</f>
        <v>нд</v>
      </c>
      <c r="E264" s="284">
        <v>0</v>
      </c>
      <c r="F264" s="284">
        <v>0</v>
      </c>
      <c r="G264" s="284">
        <v>0</v>
      </c>
      <c r="H264" s="284">
        <v>0</v>
      </c>
      <c r="I264" s="284">
        <v>0</v>
      </c>
      <c r="J264" s="284">
        <v>0</v>
      </c>
      <c r="K264" s="284">
        <v>0</v>
      </c>
      <c r="L264" s="284">
        <v>0</v>
      </c>
      <c r="M264" s="400">
        <v>0</v>
      </c>
      <c r="N264" s="400">
        <v>0</v>
      </c>
      <c r="O264" s="284">
        <v>0</v>
      </c>
      <c r="P264" s="284">
        <v>0</v>
      </c>
      <c r="Q264" s="284">
        <v>0</v>
      </c>
      <c r="R264" s="284">
        <v>0</v>
      </c>
      <c r="S264" s="284">
        <v>0</v>
      </c>
      <c r="T264" s="284">
        <v>0</v>
      </c>
      <c r="U264" s="284">
        <v>0</v>
      </c>
      <c r="V264" s="284">
        <v>0</v>
      </c>
      <c r="W264" s="400">
        <v>0</v>
      </c>
      <c r="X264" s="400">
        <v>0</v>
      </c>
      <c r="Y264" s="388"/>
      <c r="Z264" s="202"/>
      <c r="AA264" s="389"/>
      <c r="AB264" s="414"/>
      <c r="AC264" s="392"/>
      <c r="AD264" s="392"/>
    </row>
    <row r="265" spans="1:30" ht="31.5" x14ac:dyDescent="0.3">
      <c r="A265" s="410" t="s">
        <v>737</v>
      </c>
      <c r="B265" s="406" t="s">
        <v>757</v>
      </c>
      <c r="C265" s="413" t="s">
        <v>669</v>
      </c>
      <c r="D265" s="15" t="str">
        <f>VLOOKUP(C265,[4]Регл!$I$37:$AF$567,24,0)</f>
        <v>нд</v>
      </c>
      <c r="E265" s="284">
        <v>0.10985485</v>
      </c>
      <c r="F265" s="284">
        <v>0</v>
      </c>
      <c r="G265" s="284">
        <v>0</v>
      </c>
      <c r="H265" s="284">
        <v>0</v>
      </c>
      <c r="I265" s="284">
        <v>0</v>
      </c>
      <c r="J265" s="284">
        <v>0</v>
      </c>
      <c r="K265" s="284">
        <v>0</v>
      </c>
      <c r="L265" s="284">
        <v>0</v>
      </c>
      <c r="M265" s="400">
        <v>0</v>
      </c>
      <c r="N265" s="400">
        <v>1</v>
      </c>
      <c r="O265" s="284">
        <v>0.10985485</v>
      </c>
      <c r="P265" s="284">
        <v>0</v>
      </c>
      <c r="Q265" s="284">
        <v>0</v>
      </c>
      <c r="R265" s="284">
        <v>0</v>
      </c>
      <c r="S265" s="284">
        <v>0</v>
      </c>
      <c r="T265" s="284">
        <v>0</v>
      </c>
      <c r="U265" s="284">
        <v>0</v>
      </c>
      <c r="V265" s="284">
        <v>0</v>
      </c>
      <c r="W265" s="400">
        <v>0</v>
      </c>
      <c r="X265" s="400">
        <v>1</v>
      </c>
      <c r="Y265" s="395"/>
      <c r="Z265" s="202" t="s">
        <v>669</v>
      </c>
      <c r="AA265" s="389"/>
      <c r="AB265" s="420" t="s">
        <v>668</v>
      </c>
      <c r="AC265" s="392"/>
      <c r="AD265" s="392"/>
    </row>
  </sheetData>
  <mergeCells count="8">
    <mergeCell ref="C3:Y3"/>
    <mergeCell ref="E16:N16"/>
    <mergeCell ref="A15:A17"/>
    <mergeCell ref="B15:B17"/>
    <mergeCell ref="C15:C17"/>
    <mergeCell ref="D15:D17"/>
    <mergeCell ref="E15:X15"/>
    <mergeCell ref="O16:X16"/>
  </mergeCells>
  <pageMargins left="0.59055118110236227" right="0.11811023622047245" top="0.74803149606299213" bottom="0.74803149606299213" header="0.31496062992125984" footer="0.31496062992125984"/>
  <pageSetup paperSize="9" scale="1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sheetPr>
  <dimension ref="A1:DL373"/>
  <sheetViews>
    <sheetView zoomScale="60" zoomScaleNormal="60" workbookViewId="0">
      <pane xSplit="4" ySplit="20" topLeftCell="E21" activePane="bottomRight" state="frozen"/>
      <selection activeCell="T72" sqref="T72"/>
      <selection pane="topRight" activeCell="T72" sqref="T72"/>
      <selection pane="bottomLeft" activeCell="T72" sqref="T72"/>
      <selection pane="bottomRight" activeCell="F30" sqref="F30"/>
    </sheetView>
  </sheetViews>
  <sheetFormatPr defaultRowHeight="15.75" x14ac:dyDescent="0.25"/>
  <cols>
    <col min="1" max="1" width="12.140625" style="99" customWidth="1"/>
    <col min="2" max="2" width="11.28515625" style="7" customWidth="1"/>
    <col min="3" max="3" width="59.85546875" style="2" customWidth="1"/>
    <col min="4" max="4" width="22.28515625" style="100" customWidth="1"/>
    <col min="5" max="6" width="22.7109375" style="99" customWidth="1"/>
    <col min="7" max="13" width="9.42578125" style="111" customWidth="1"/>
    <col min="14" max="14" width="10.140625" style="111" customWidth="1"/>
    <col min="15" max="15" width="9.42578125" style="111" customWidth="1"/>
    <col min="16" max="24" width="9.85546875" style="111" customWidth="1"/>
    <col min="25" max="33" width="9.42578125" style="111" customWidth="1"/>
    <col min="34" max="36" width="9.7109375" style="111" customWidth="1"/>
    <col min="37" max="42" width="9.42578125" style="111" customWidth="1"/>
    <col min="43" max="51" width="10.140625" style="111" customWidth="1"/>
    <col min="52" max="52" width="9.5703125" style="111" customWidth="1"/>
    <col min="53" max="53" width="11.42578125" style="111" customWidth="1"/>
    <col min="54" max="84" width="9.5703125" style="111" customWidth="1"/>
    <col min="85" max="96" width="10" style="111" customWidth="1"/>
    <col min="97" max="103" width="9.5703125" style="111" customWidth="1"/>
    <col min="104" max="105" width="9.42578125" style="111" customWidth="1"/>
    <col min="106" max="106" width="80.42578125" style="361" customWidth="1"/>
    <col min="107" max="107" width="19.28515625" style="108" customWidth="1"/>
    <col min="108" max="108" width="20.85546875" style="203" hidden="1" customWidth="1"/>
    <col min="109" max="109" width="13.7109375" style="108" hidden="1" customWidth="1"/>
    <col min="110" max="110" width="15.140625" style="108" hidden="1" customWidth="1"/>
    <col min="111" max="111" width="15.42578125" style="109" hidden="1" customWidth="1"/>
    <col min="112" max="112" width="51.5703125" style="99" hidden="1" customWidth="1"/>
    <col min="113" max="113" width="18.42578125" style="99" hidden="1" customWidth="1"/>
    <col min="114" max="116" width="9.140625" style="99" hidden="1" customWidth="1"/>
    <col min="117" max="117" width="0" style="99" hidden="1" customWidth="1"/>
    <col min="118" max="16384" width="9.140625" style="99"/>
  </cols>
  <sheetData>
    <row r="1" spans="1:111" s="16" customFormat="1" ht="20.25" customHeight="1" x14ac:dyDescent="0.3">
      <c r="B1" s="17" t="s">
        <v>405</v>
      </c>
      <c r="C1" s="18"/>
      <c r="D1" s="19"/>
      <c r="E1" s="20" t="s">
        <v>406</v>
      </c>
      <c r="F1" s="20"/>
      <c r="G1" s="21">
        <f>G10-G18</f>
        <v>0</v>
      </c>
      <c r="H1" s="21">
        <f t="shared" ref="H1:AY1" si="0">H10-H18</f>
        <v>0</v>
      </c>
      <c r="I1" s="21">
        <f t="shared" si="0"/>
        <v>0</v>
      </c>
      <c r="J1" s="21">
        <f t="shared" si="0"/>
        <v>0</v>
      </c>
      <c r="K1" s="21">
        <f t="shared" si="0"/>
        <v>0</v>
      </c>
      <c r="L1" s="21">
        <f t="shared" si="0"/>
        <v>0</v>
      </c>
      <c r="M1" s="22" t="s">
        <v>407</v>
      </c>
      <c r="N1" s="21">
        <f t="shared" si="0"/>
        <v>0</v>
      </c>
      <c r="O1" s="21">
        <f t="shared" si="0"/>
        <v>0</v>
      </c>
      <c r="P1" s="21">
        <f t="shared" si="0"/>
        <v>0</v>
      </c>
      <c r="Q1" s="21">
        <f t="shared" si="0"/>
        <v>0</v>
      </c>
      <c r="R1" s="21">
        <f t="shared" si="0"/>
        <v>0</v>
      </c>
      <c r="S1" s="21">
        <f t="shared" si="0"/>
        <v>0</v>
      </c>
      <c r="T1" s="21">
        <f t="shared" si="0"/>
        <v>0</v>
      </c>
      <c r="U1" s="21">
        <f t="shared" si="0"/>
        <v>0</v>
      </c>
      <c r="V1" s="22" t="s">
        <v>407</v>
      </c>
      <c r="W1" s="21">
        <f t="shared" si="0"/>
        <v>0</v>
      </c>
      <c r="X1" s="21">
        <f t="shared" si="0"/>
        <v>0</v>
      </c>
      <c r="Y1" s="21">
        <f t="shared" si="0"/>
        <v>0</v>
      </c>
      <c r="Z1" s="21">
        <f t="shared" si="0"/>
        <v>0</v>
      </c>
      <c r="AA1" s="21">
        <f t="shared" si="0"/>
        <v>0</v>
      </c>
      <c r="AB1" s="21">
        <f t="shared" si="0"/>
        <v>0</v>
      </c>
      <c r="AC1" s="21">
        <f t="shared" si="0"/>
        <v>0</v>
      </c>
      <c r="AD1" s="21">
        <f t="shared" si="0"/>
        <v>0</v>
      </c>
      <c r="AE1" s="22" t="s">
        <v>407</v>
      </c>
      <c r="AF1" s="21">
        <f t="shared" si="0"/>
        <v>0</v>
      </c>
      <c r="AG1" s="21">
        <f t="shared" si="0"/>
        <v>0</v>
      </c>
      <c r="AH1" s="21">
        <f t="shared" si="0"/>
        <v>0</v>
      </c>
      <c r="AI1" s="21">
        <f t="shared" si="0"/>
        <v>0</v>
      </c>
      <c r="AJ1" s="21">
        <f t="shared" si="0"/>
        <v>0</v>
      </c>
      <c r="AK1" s="21">
        <f t="shared" si="0"/>
        <v>0</v>
      </c>
      <c r="AL1" s="21">
        <f t="shared" si="0"/>
        <v>0</v>
      </c>
      <c r="AM1" s="21">
        <f t="shared" si="0"/>
        <v>0</v>
      </c>
      <c r="AN1" s="22" t="s">
        <v>407</v>
      </c>
      <c r="AO1" s="21">
        <f t="shared" si="0"/>
        <v>0</v>
      </c>
      <c r="AP1" s="21">
        <f t="shared" si="0"/>
        <v>0</v>
      </c>
      <c r="AQ1" s="21">
        <f t="shared" si="0"/>
        <v>0</v>
      </c>
      <c r="AR1" s="21">
        <f t="shared" si="0"/>
        <v>0</v>
      </c>
      <c r="AS1" s="21">
        <f t="shared" si="0"/>
        <v>0</v>
      </c>
      <c r="AT1" s="21">
        <f t="shared" si="0"/>
        <v>0</v>
      </c>
      <c r="AU1" s="21">
        <f t="shared" si="0"/>
        <v>0</v>
      </c>
      <c r="AV1" s="21">
        <f t="shared" si="0"/>
        <v>0</v>
      </c>
      <c r="AW1" s="22" t="s">
        <v>407</v>
      </c>
      <c r="AX1" s="21">
        <f t="shared" si="0"/>
        <v>0</v>
      </c>
      <c r="AY1" s="21">
        <f t="shared" si="0"/>
        <v>0</v>
      </c>
      <c r="AZ1" s="23">
        <f>AZ10-AZ18</f>
        <v>0</v>
      </c>
      <c r="BA1" s="23">
        <f t="shared" ref="BA1:BH1" si="1">BA10-BA18</f>
        <v>0</v>
      </c>
      <c r="BB1" s="23">
        <f t="shared" si="1"/>
        <v>0</v>
      </c>
      <c r="BC1" s="23">
        <f t="shared" si="1"/>
        <v>0</v>
      </c>
      <c r="BD1" s="23">
        <f t="shared" si="1"/>
        <v>0</v>
      </c>
      <c r="BE1" s="23">
        <f t="shared" si="1"/>
        <v>0</v>
      </c>
      <c r="BF1" s="23">
        <f t="shared" si="1"/>
        <v>0</v>
      </c>
      <c r="BG1" s="23">
        <f t="shared" si="1"/>
        <v>0</v>
      </c>
      <c r="BH1" s="23">
        <f t="shared" si="1"/>
        <v>0</v>
      </c>
      <c r="BI1" s="23">
        <f t="shared" ref="BI1:DA1" si="2">BI18-BI10</f>
        <v>0</v>
      </c>
      <c r="BJ1" s="23">
        <f t="shared" si="2"/>
        <v>0</v>
      </c>
      <c r="BK1" s="23">
        <f t="shared" si="2"/>
        <v>0</v>
      </c>
      <c r="BL1" s="23">
        <f t="shared" si="2"/>
        <v>0</v>
      </c>
      <c r="BM1" s="23">
        <f t="shared" si="2"/>
        <v>0</v>
      </c>
      <c r="BN1" s="23">
        <f t="shared" si="2"/>
        <v>0</v>
      </c>
      <c r="BO1" s="23">
        <f t="shared" si="2"/>
        <v>0</v>
      </c>
      <c r="BP1" s="23">
        <f t="shared" si="2"/>
        <v>0</v>
      </c>
      <c r="BQ1" s="23">
        <f t="shared" si="2"/>
        <v>0</v>
      </c>
      <c r="BR1" s="23">
        <f>BR18-BR10</f>
        <v>0</v>
      </c>
      <c r="BS1" s="23">
        <f t="shared" si="2"/>
        <v>0</v>
      </c>
      <c r="BT1" s="23">
        <f t="shared" si="2"/>
        <v>0</v>
      </c>
      <c r="BU1" s="23">
        <f t="shared" si="2"/>
        <v>0</v>
      </c>
      <c r="BV1" s="23">
        <f t="shared" si="2"/>
        <v>0</v>
      </c>
      <c r="BW1" s="23">
        <f t="shared" si="2"/>
        <v>0</v>
      </c>
      <c r="BX1" s="23">
        <f t="shared" si="2"/>
        <v>0</v>
      </c>
      <c r="BY1" s="23">
        <f t="shared" si="2"/>
        <v>0</v>
      </c>
      <c r="BZ1" s="23">
        <f t="shared" si="2"/>
        <v>0</v>
      </c>
      <c r="CA1" s="23">
        <f t="shared" si="2"/>
        <v>0</v>
      </c>
      <c r="CB1" s="23">
        <f t="shared" si="2"/>
        <v>0</v>
      </c>
      <c r="CC1" s="23">
        <f t="shared" si="2"/>
        <v>0</v>
      </c>
      <c r="CD1" s="23">
        <f t="shared" si="2"/>
        <v>0</v>
      </c>
      <c r="CE1" s="23">
        <f t="shared" si="2"/>
        <v>0</v>
      </c>
      <c r="CF1" s="23">
        <f t="shared" si="2"/>
        <v>0</v>
      </c>
      <c r="CG1" s="23">
        <f t="shared" si="2"/>
        <v>0</v>
      </c>
      <c r="CH1" s="23">
        <f t="shared" si="2"/>
        <v>0</v>
      </c>
      <c r="CI1" s="23">
        <f t="shared" si="2"/>
        <v>0</v>
      </c>
      <c r="CJ1" s="23">
        <f>CJ18-CJ10</f>
        <v>0</v>
      </c>
      <c r="CK1" s="23">
        <f t="shared" si="2"/>
        <v>0</v>
      </c>
      <c r="CL1" s="23">
        <f t="shared" si="2"/>
        <v>0</v>
      </c>
      <c r="CM1" s="23">
        <f t="shared" si="2"/>
        <v>0</v>
      </c>
      <c r="CN1" s="23">
        <f t="shared" si="2"/>
        <v>0</v>
      </c>
      <c r="CO1" s="23">
        <f t="shared" si="2"/>
        <v>0</v>
      </c>
      <c r="CP1" s="23">
        <f t="shared" si="2"/>
        <v>0</v>
      </c>
      <c r="CQ1" s="23">
        <f t="shared" si="2"/>
        <v>0</v>
      </c>
      <c r="CR1" s="23">
        <f t="shared" si="2"/>
        <v>0</v>
      </c>
      <c r="CS1" s="21">
        <f t="shared" si="2"/>
        <v>0</v>
      </c>
      <c r="CT1" s="21">
        <f t="shared" si="2"/>
        <v>0</v>
      </c>
      <c r="CU1" s="21">
        <f t="shared" si="2"/>
        <v>0</v>
      </c>
      <c r="CV1" s="21">
        <f t="shared" si="2"/>
        <v>0</v>
      </c>
      <c r="CW1" s="21">
        <f t="shared" si="2"/>
        <v>0</v>
      </c>
      <c r="CX1" s="21">
        <f t="shared" si="2"/>
        <v>0</v>
      </c>
      <c r="CY1" s="21">
        <f t="shared" si="2"/>
        <v>0</v>
      </c>
      <c r="CZ1" s="21">
        <f t="shared" si="2"/>
        <v>0</v>
      </c>
      <c r="DA1" s="21">
        <f t="shared" si="2"/>
        <v>0</v>
      </c>
      <c r="DB1" s="24"/>
      <c r="DG1" s="25"/>
    </row>
    <row r="2" spans="1:111" s="26" customFormat="1" ht="27.75" customHeight="1" x14ac:dyDescent="0.35">
      <c r="B2" s="27"/>
      <c r="C2" s="28" t="s">
        <v>408</v>
      </c>
      <c r="D2" s="29"/>
      <c r="E2" s="30"/>
      <c r="F2" s="30"/>
      <c r="G2" s="30"/>
      <c r="H2" s="30"/>
      <c r="I2" s="30"/>
      <c r="J2" s="28"/>
      <c r="K2" s="30"/>
      <c r="L2" s="30"/>
      <c r="M2" s="30"/>
      <c r="N2" s="30"/>
      <c r="O2" s="30"/>
      <c r="P2" s="31"/>
      <c r="Q2" s="31"/>
      <c r="R2" s="31"/>
      <c r="S2" s="32"/>
      <c r="T2" s="32"/>
      <c r="U2" s="32"/>
      <c r="V2" s="32"/>
      <c r="W2" s="32"/>
      <c r="X2" s="32"/>
      <c r="Y2" s="32"/>
      <c r="Z2" s="32"/>
      <c r="AA2" s="32"/>
      <c r="AB2" s="32"/>
      <c r="AC2" s="30"/>
      <c r="AD2" s="30"/>
      <c r="AE2" s="30"/>
      <c r="AF2" s="30"/>
      <c r="AG2" s="30"/>
      <c r="AH2" s="30"/>
      <c r="AI2" s="30"/>
      <c r="AJ2" s="30"/>
      <c r="AK2" s="30"/>
      <c r="AL2" s="30"/>
      <c r="AM2" s="30"/>
      <c r="AN2" s="30"/>
      <c r="AO2" s="30"/>
      <c r="AP2" s="30"/>
      <c r="AQ2" s="30"/>
      <c r="AR2" s="30"/>
      <c r="AS2" s="30"/>
      <c r="AT2" s="30"/>
      <c r="AU2" s="30"/>
      <c r="AV2" s="32"/>
      <c r="AW2" s="32"/>
      <c r="AX2" s="32"/>
      <c r="AY2" s="32"/>
      <c r="AZ2" s="33"/>
      <c r="BA2" s="28"/>
      <c r="BB2" s="28"/>
      <c r="BC2" s="28"/>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4"/>
      <c r="DC2" s="35" t="s">
        <v>409</v>
      </c>
      <c r="DD2" s="35"/>
      <c r="DF2" s="36"/>
      <c r="DG2" s="37"/>
    </row>
    <row r="3" spans="1:111" s="26" customFormat="1" ht="20.25" x14ac:dyDescent="0.3">
      <c r="B3" s="38" t="s">
        <v>410</v>
      </c>
      <c r="C3" s="39"/>
      <c r="D3" s="40"/>
      <c r="E3" s="41"/>
      <c r="F3" s="364"/>
      <c r="J3" s="42"/>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32"/>
      <c r="AM3" s="32"/>
      <c r="AN3" s="32"/>
      <c r="AO3" s="32"/>
      <c r="AP3" s="32"/>
      <c r="AQ3" s="32"/>
      <c r="AR3" s="32"/>
      <c r="AS3" s="32"/>
      <c r="AT3" s="32"/>
      <c r="AU3" s="32"/>
      <c r="AV3" s="32"/>
      <c r="AW3" s="32"/>
      <c r="AX3" s="32"/>
      <c r="AZ3" s="32"/>
      <c r="BA3" s="28"/>
      <c r="BB3" s="32"/>
      <c r="BC3" s="32"/>
      <c r="BD3" s="32"/>
      <c r="BE3" s="32"/>
      <c r="BF3" s="32"/>
      <c r="BG3" s="32"/>
      <c r="BH3" s="32"/>
      <c r="BI3" s="44"/>
      <c r="BJ3" s="32"/>
      <c r="BK3" s="32"/>
      <c r="BL3" s="32"/>
      <c r="BM3" s="32"/>
      <c r="BN3" s="32"/>
      <c r="BO3" s="32"/>
      <c r="BP3" s="32"/>
      <c r="BQ3" s="32"/>
      <c r="BR3" s="32"/>
      <c r="BS3" s="32"/>
      <c r="BV3" s="32"/>
      <c r="BW3" s="32"/>
      <c r="BX3" s="32"/>
      <c r="BY3" s="32"/>
      <c r="BZ3" s="32"/>
      <c r="CA3" s="32"/>
      <c r="CB3" s="32"/>
      <c r="CC3" s="32"/>
      <c r="CD3" s="32"/>
      <c r="CE3" s="32"/>
      <c r="CF3" s="32"/>
      <c r="CG3" s="32"/>
      <c r="CH3" s="32"/>
      <c r="CI3" s="32"/>
      <c r="CJ3" s="32"/>
      <c r="CK3" s="32"/>
      <c r="CL3" s="32"/>
      <c r="CM3" s="32"/>
      <c r="CN3" s="32"/>
      <c r="CO3" s="32"/>
      <c r="CP3" s="32"/>
      <c r="CQ3" s="32"/>
      <c r="CR3" s="32"/>
      <c r="CS3" s="45"/>
      <c r="CT3" s="46" t="s">
        <v>411</v>
      </c>
      <c r="CU3" s="32"/>
      <c r="CV3" s="32"/>
      <c r="CW3" s="32"/>
      <c r="CX3" s="32"/>
      <c r="CY3" s="32"/>
      <c r="CZ3" s="32"/>
      <c r="DA3" s="32"/>
      <c r="DB3" s="34"/>
      <c r="DC3" s="36"/>
      <c r="DD3" s="36"/>
      <c r="DE3" s="36"/>
      <c r="DF3" s="36"/>
      <c r="DG3" s="47"/>
    </row>
    <row r="4" spans="1:111" s="26" customFormat="1" ht="16.5" hidden="1" customHeight="1" x14ac:dyDescent="0.3">
      <c r="B4" s="48"/>
      <c r="C4" s="49"/>
      <c r="D4" s="50"/>
      <c r="E4" s="30"/>
      <c r="F4" s="30"/>
      <c r="G4" s="30"/>
      <c r="H4" s="30"/>
      <c r="I4" s="30"/>
      <c r="J4" s="30"/>
      <c r="K4" s="30"/>
      <c r="L4" s="30"/>
      <c r="M4" s="30"/>
      <c r="N4" s="51"/>
      <c r="O4" s="30"/>
      <c r="Y4" s="30"/>
      <c r="Z4" s="30"/>
      <c r="AA4" s="30"/>
      <c r="AB4" s="30"/>
      <c r="AC4" s="30"/>
      <c r="AD4" s="30"/>
      <c r="AE4" s="30"/>
      <c r="AF4" s="30"/>
      <c r="AH4" s="30"/>
      <c r="AI4" s="30"/>
      <c r="AJ4" s="30"/>
      <c r="AK4" s="30"/>
      <c r="AL4" s="30"/>
      <c r="AM4" s="30"/>
      <c r="AN4" s="30"/>
      <c r="AO4" s="30"/>
      <c r="AP4" s="30"/>
      <c r="AQ4" s="30"/>
      <c r="AR4" s="30"/>
      <c r="AS4" s="30"/>
      <c r="AT4" s="30"/>
      <c r="AU4" s="30"/>
      <c r="BJ4" s="52"/>
      <c r="DB4" s="34"/>
      <c r="DC4" s="36"/>
      <c r="DD4" s="36"/>
      <c r="DE4" s="36"/>
      <c r="DF4" s="36"/>
      <c r="DG4" s="37"/>
    </row>
    <row r="5" spans="1:111" s="59" customFormat="1" ht="11.25" hidden="1" customHeight="1" x14ac:dyDescent="0.3">
      <c r="A5" s="26"/>
      <c r="B5" s="7"/>
      <c r="C5" s="53"/>
      <c r="D5" s="54"/>
      <c r="E5" s="55"/>
      <c r="F5" s="55"/>
      <c r="G5" s="56"/>
      <c r="H5" s="56"/>
      <c r="I5" s="56"/>
      <c r="J5" s="56"/>
      <c r="K5" s="56"/>
      <c r="L5" s="56"/>
      <c r="M5" s="56"/>
      <c r="N5" s="57"/>
      <c r="O5" s="57"/>
      <c r="P5" s="57"/>
      <c r="Q5" s="57"/>
      <c r="R5" s="57"/>
      <c r="S5" s="57"/>
      <c r="T5" s="57"/>
      <c r="U5" s="57"/>
      <c r="V5" s="58"/>
      <c r="W5" s="55"/>
      <c r="X5" s="55"/>
      <c r="Y5" s="55"/>
      <c r="Z5" s="55"/>
      <c r="AA5" s="55"/>
      <c r="AB5" s="55"/>
      <c r="AC5" s="55"/>
      <c r="AD5" s="55"/>
      <c r="AE5" s="55"/>
      <c r="AF5" s="55"/>
      <c r="AG5" s="55"/>
      <c r="AH5" s="55"/>
      <c r="AI5" s="55"/>
      <c r="AJ5" s="55"/>
      <c r="AK5" s="55"/>
      <c r="AL5" s="55"/>
      <c r="AM5" s="55"/>
      <c r="AN5" s="55"/>
      <c r="AO5" s="55"/>
      <c r="AP5" s="55"/>
      <c r="AQ5" s="55"/>
      <c r="AR5" s="55"/>
      <c r="AS5" s="55"/>
      <c r="AT5" s="55"/>
      <c r="AU5" s="55"/>
      <c r="CZ5" s="26"/>
      <c r="DB5" s="34"/>
      <c r="DC5" s="60"/>
      <c r="DD5" s="60"/>
      <c r="DE5" s="60"/>
      <c r="DF5" s="60"/>
      <c r="DG5" s="61"/>
    </row>
    <row r="6" spans="1:111" s="64" customFormat="1" ht="18" hidden="1" customHeight="1" x14ac:dyDescent="0.3">
      <c r="A6" s="26"/>
      <c r="B6" s="7"/>
      <c r="C6" s="62"/>
      <c r="D6" s="63"/>
      <c r="E6" s="63"/>
      <c r="F6" s="63"/>
      <c r="G6" s="63"/>
      <c r="H6" s="63"/>
      <c r="I6" s="63"/>
      <c r="J6" s="63"/>
      <c r="K6" s="63"/>
      <c r="L6" s="63"/>
      <c r="M6" s="63"/>
      <c r="N6" s="63"/>
      <c r="O6" s="63"/>
      <c r="Y6" s="63"/>
      <c r="Z6" s="63"/>
      <c r="AA6" s="63"/>
      <c r="AB6" s="63"/>
      <c r="AC6" s="63"/>
      <c r="AD6" s="63"/>
      <c r="AE6" s="63"/>
      <c r="AF6" s="6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DB6" s="34"/>
      <c r="DC6" s="65"/>
      <c r="DD6" s="65"/>
      <c r="DE6" s="65"/>
      <c r="DF6" s="65"/>
      <c r="DG6" s="66"/>
    </row>
    <row r="7" spans="1:111" s="64" customFormat="1" ht="19.5" hidden="1" customHeight="1" x14ac:dyDescent="0.3">
      <c r="B7" s="48"/>
      <c r="C7" s="62"/>
      <c r="D7" s="67"/>
      <c r="E7" s="68"/>
      <c r="F7" s="68"/>
      <c r="G7" s="69"/>
      <c r="H7" s="69"/>
      <c r="I7" s="69"/>
      <c r="J7" s="69"/>
      <c r="K7" s="69"/>
      <c r="L7" s="69"/>
      <c r="M7" s="69"/>
      <c r="N7" s="70"/>
      <c r="O7" s="70"/>
      <c r="P7" s="71" t="s">
        <v>412</v>
      </c>
      <c r="Q7" s="71"/>
      <c r="R7" s="71"/>
      <c r="S7" s="71"/>
      <c r="T7" s="71"/>
      <c r="U7" s="71"/>
      <c r="V7" s="71"/>
      <c r="W7" s="72"/>
      <c r="X7" s="73" t="e">
        <v>#N/A</v>
      </c>
      <c r="Y7" s="21"/>
      <c r="Z7" s="21"/>
      <c r="AA7" s="21"/>
      <c r="AB7" s="21"/>
      <c r="AC7" s="21"/>
      <c r="AD7" s="43"/>
      <c r="AE7" s="43"/>
      <c r="AF7" s="43"/>
      <c r="AG7" s="73" t="e">
        <v>#N/A</v>
      </c>
      <c r="AH7" s="21"/>
      <c r="AI7" s="21"/>
      <c r="AJ7" s="21"/>
      <c r="AK7" s="21"/>
      <c r="AL7" s="21"/>
      <c r="AM7" s="32"/>
      <c r="AN7" s="32"/>
      <c r="AO7" s="32"/>
      <c r="AP7" s="73" t="e">
        <v>#N/A</v>
      </c>
      <c r="AQ7" s="21"/>
      <c r="AR7" s="21"/>
      <c r="AS7" s="21"/>
      <c r="AT7" s="21"/>
      <c r="AU7" s="21"/>
      <c r="AV7" s="32"/>
      <c r="AW7" s="32"/>
      <c r="AX7" s="32"/>
      <c r="AY7" s="73" t="e">
        <v>#N/A</v>
      </c>
      <c r="AZ7" s="69"/>
      <c r="BA7" s="69"/>
      <c r="BB7" s="69"/>
      <c r="BC7" s="69"/>
      <c r="BD7" s="69"/>
      <c r="BE7" s="69"/>
      <c r="BF7" s="69"/>
      <c r="BG7" s="70"/>
      <c r="BH7" s="70"/>
      <c r="BI7" s="70"/>
      <c r="BJ7" s="70"/>
      <c r="BK7" s="70"/>
      <c r="BL7" s="70"/>
      <c r="BM7" s="70"/>
      <c r="BN7" s="70"/>
      <c r="BO7" s="70"/>
      <c r="BP7" s="74"/>
      <c r="BQ7" s="74"/>
      <c r="BR7" s="74"/>
      <c r="BS7" s="74"/>
      <c r="BT7" s="74"/>
      <c r="BU7" s="74"/>
      <c r="BV7" s="74"/>
      <c r="BW7" s="74"/>
      <c r="BX7" s="74"/>
      <c r="BY7" s="74"/>
      <c r="BZ7" s="74"/>
      <c r="CA7" s="74"/>
      <c r="CB7" s="74"/>
      <c r="CC7" s="74"/>
      <c r="CD7" s="74"/>
      <c r="CE7" s="74"/>
      <c r="CF7" s="74"/>
      <c r="CG7" s="74"/>
      <c r="CH7" s="74"/>
      <c r="CI7" s="74"/>
      <c r="CJ7" s="74"/>
      <c r="CK7" s="74"/>
      <c r="CL7" s="74"/>
      <c r="CM7" s="74"/>
      <c r="CN7" s="74"/>
      <c r="CO7" s="74"/>
      <c r="CP7" s="74"/>
      <c r="CQ7" s="74"/>
      <c r="CR7" s="74"/>
      <c r="CS7" s="74"/>
      <c r="CT7" s="74"/>
      <c r="CU7" s="68"/>
      <c r="CV7" s="68"/>
      <c r="CW7" s="68"/>
      <c r="CX7" s="68"/>
      <c r="CY7" s="68"/>
      <c r="CZ7" s="68"/>
      <c r="DA7" s="68"/>
      <c r="DB7" s="34"/>
      <c r="DC7" s="65"/>
      <c r="DD7" s="65"/>
      <c r="DE7" s="65"/>
      <c r="DF7" s="65"/>
      <c r="DG7" s="66"/>
    </row>
    <row r="8" spans="1:111" s="64" customFormat="1" ht="18" hidden="1" customHeight="1" x14ac:dyDescent="0.3">
      <c r="B8" s="7"/>
      <c r="C8" s="34"/>
      <c r="D8" s="65"/>
      <c r="G8" s="68"/>
      <c r="H8" s="68"/>
      <c r="I8" s="68"/>
      <c r="J8" s="68"/>
      <c r="K8" s="68"/>
      <c r="L8" s="68"/>
      <c r="M8" s="68"/>
      <c r="N8" s="68"/>
      <c r="O8" s="68"/>
      <c r="P8" s="75"/>
      <c r="Q8" s="68"/>
      <c r="R8" s="68"/>
      <c r="S8" s="68"/>
      <c r="T8" s="68"/>
      <c r="U8" s="68"/>
      <c r="V8" s="68"/>
      <c r="W8" s="68"/>
      <c r="X8" s="76">
        <v>0</v>
      </c>
      <c r="Y8" s="77"/>
      <c r="Z8" s="77"/>
      <c r="AA8" s="77"/>
      <c r="AB8" s="77"/>
      <c r="AC8" s="77"/>
      <c r="AD8" s="68"/>
      <c r="AE8" s="68"/>
      <c r="AF8" s="78"/>
      <c r="AG8" s="76">
        <v>0</v>
      </c>
      <c r="AH8" s="79"/>
      <c r="AI8" s="79"/>
      <c r="AJ8" s="79"/>
      <c r="AK8" s="79"/>
      <c r="AL8" s="79"/>
      <c r="AM8" s="68"/>
      <c r="AN8" s="68"/>
      <c r="AO8" s="68"/>
      <c r="AP8" s="76">
        <v>0</v>
      </c>
      <c r="AQ8" s="80"/>
      <c r="AR8" s="80"/>
      <c r="AS8" s="80"/>
      <c r="AT8" s="80"/>
      <c r="AU8" s="80"/>
      <c r="AV8" s="68"/>
      <c r="AW8" s="68"/>
      <c r="AX8" s="68"/>
      <c r="AY8" s="76">
        <v>0</v>
      </c>
      <c r="AZ8" s="81"/>
      <c r="BA8" s="81"/>
      <c r="BB8" s="81"/>
      <c r="BC8" s="81"/>
      <c r="BD8" s="81"/>
      <c r="BE8" s="81"/>
      <c r="BF8" s="81"/>
      <c r="BG8" s="81"/>
      <c r="BH8" s="81"/>
      <c r="BI8" s="82" t="s">
        <v>413</v>
      </c>
      <c r="BJ8" s="82" t="s">
        <v>414</v>
      </c>
      <c r="BK8" s="82" t="s">
        <v>415</v>
      </c>
      <c r="BL8" s="82" t="s">
        <v>416</v>
      </c>
      <c r="BM8" s="82" t="s">
        <v>417</v>
      </c>
      <c r="BN8" s="82" t="s">
        <v>418</v>
      </c>
      <c r="BO8" s="82" t="s">
        <v>419</v>
      </c>
      <c r="BP8" s="82" t="s">
        <v>420</v>
      </c>
      <c r="BQ8" s="82" t="s">
        <v>421</v>
      </c>
      <c r="BR8" s="82" t="s">
        <v>422</v>
      </c>
      <c r="BS8" s="82" t="s">
        <v>423</v>
      </c>
      <c r="BT8" s="82" t="s">
        <v>424</v>
      </c>
      <c r="BU8" s="82" t="s">
        <v>425</v>
      </c>
      <c r="BV8" s="82" t="s">
        <v>426</v>
      </c>
      <c r="BW8" s="82" t="s">
        <v>427</v>
      </c>
      <c r="BX8" s="82" t="s">
        <v>428</v>
      </c>
      <c r="BY8" s="82" t="s">
        <v>429</v>
      </c>
      <c r="BZ8" s="82" t="s">
        <v>430</v>
      </c>
      <c r="CA8" s="82" t="s">
        <v>431</v>
      </c>
      <c r="CB8" s="82" t="s">
        <v>432</v>
      </c>
      <c r="CC8" s="82" t="s">
        <v>433</v>
      </c>
      <c r="CD8" s="82" t="s">
        <v>434</v>
      </c>
      <c r="CE8" s="82" t="s">
        <v>435</v>
      </c>
      <c r="CF8" s="82" t="s">
        <v>436</v>
      </c>
      <c r="CG8" s="82" t="s">
        <v>437</v>
      </c>
      <c r="CH8" s="82" t="s">
        <v>438</v>
      </c>
      <c r="CI8" s="82" t="s">
        <v>439</v>
      </c>
      <c r="CJ8" s="82" t="s">
        <v>440</v>
      </c>
      <c r="CK8" s="82" t="s">
        <v>441</v>
      </c>
      <c r="CL8" s="82" t="s">
        <v>442</v>
      </c>
      <c r="CM8" s="82" t="s">
        <v>443</v>
      </c>
      <c r="CN8" s="82" t="s">
        <v>444</v>
      </c>
      <c r="CO8" s="82" t="s">
        <v>445</v>
      </c>
      <c r="CP8" s="82" t="s">
        <v>446</v>
      </c>
      <c r="CQ8" s="82" t="s">
        <v>447</v>
      </c>
      <c r="CR8" s="82" t="s">
        <v>448</v>
      </c>
      <c r="CS8" s="83" t="s">
        <v>449</v>
      </c>
      <c r="CT8" s="84"/>
      <c r="CU8" s="84"/>
      <c r="CV8" s="84"/>
      <c r="CW8" s="84"/>
      <c r="CX8" s="84"/>
      <c r="CY8" s="84"/>
      <c r="CZ8" s="84"/>
      <c r="DA8" s="84"/>
      <c r="DB8" s="34"/>
      <c r="DC8" s="65"/>
      <c r="DD8" s="47" t="s">
        <v>409</v>
      </c>
      <c r="DE8" s="65"/>
      <c r="DF8" s="65"/>
      <c r="DG8" s="66"/>
    </row>
    <row r="9" spans="1:111" s="96" customFormat="1" ht="15" hidden="1" customHeight="1" x14ac:dyDescent="0.3">
      <c r="A9" s="85" t="s">
        <v>450</v>
      </c>
      <c r="B9" s="86" t="s">
        <v>451</v>
      </c>
      <c r="C9" s="87"/>
      <c r="D9" s="88"/>
      <c r="E9" s="89" t="s">
        <v>452</v>
      </c>
      <c r="F9" s="89"/>
      <c r="G9" s="90"/>
      <c r="H9" s="90"/>
      <c r="I9" s="90"/>
      <c r="J9" s="90"/>
      <c r="K9" s="90"/>
      <c r="L9" s="90"/>
      <c r="M9" s="90"/>
      <c r="N9" s="91"/>
      <c r="O9" s="91"/>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3"/>
      <c r="BA9" s="93"/>
      <c r="BB9" s="93"/>
      <c r="BC9" s="93"/>
      <c r="BD9" s="93"/>
      <c r="BE9" s="90"/>
      <c r="BF9" s="90"/>
      <c r="BG9" s="93"/>
      <c r="BH9" s="93"/>
      <c r="BI9" s="94" t="s">
        <v>451</v>
      </c>
      <c r="BJ9" s="95"/>
      <c r="BK9" s="95"/>
      <c r="BL9" s="95"/>
      <c r="BM9" s="95"/>
      <c r="BN9" s="95"/>
      <c r="BO9" s="95"/>
      <c r="BP9" s="95"/>
      <c r="BQ9" s="95"/>
      <c r="BR9" s="95"/>
      <c r="BS9" s="95"/>
      <c r="BT9" s="95"/>
      <c r="BU9" s="95"/>
      <c r="BV9" s="95"/>
      <c r="BW9" s="95"/>
      <c r="BX9" s="95"/>
      <c r="BY9" s="95"/>
      <c r="BZ9" s="95"/>
      <c r="CA9" s="95"/>
      <c r="CB9" s="95"/>
      <c r="CC9" s="95"/>
      <c r="CD9" s="95"/>
      <c r="CE9" s="95"/>
      <c r="CF9" s="95"/>
      <c r="CG9" s="95"/>
      <c r="CH9" s="95"/>
      <c r="CI9" s="95"/>
      <c r="CS9" s="97"/>
      <c r="CT9" s="97"/>
      <c r="CU9" s="97"/>
      <c r="CV9" s="97"/>
      <c r="CW9" s="97"/>
      <c r="CX9" s="97"/>
      <c r="CY9" s="97"/>
      <c r="CZ9" s="97"/>
      <c r="DA9" s="97"/>
      <c r="DB9" s="98" t="s">
        <v>453</v>
      </c>
      <c r="DC9" s="60"/>
      <c r="DD9" s="60"/>
      <c r="DE9" s="60"/>
      <c r="DF9" s="60"/>
      <c r="DG9" s="61"/>
    </row>
    <row r="10" spans="1:111" ht="12.75" hidden="1" customHeight="1" x14ac:dyDescent="0.25">
      <c r="G10" s="101">
        <f>P18+Y18+AH18+AQ18</f>
        <v>88.513852931063312</v>
      </c>
      <c r="H10" s="101">
        <v>0</v>
      </c>
      <c r="I10" s="101">
        <f>R18+AA18+AJ18+AS18</f>
        <v>238.26834931272793</v>
      </c>
      <c r="J10" s="101">
        <f>S18+AB18+AK18+AT18</f>
        <v>43.233512328181988</v>
      </c>
      <c r="K10" s="101">
        <f>T18+AC18+AL18+AU18</f>
        <v>66.275321162444897</v>
      </c>
      <c r="L10" s="101"/>
      <c r="M10" s="101"/>
      <c r="N10" s="102">
        <f>W18+AF18+AO18+AX18</f>
        <v>3279</v>
      </c>
      <c r="O10" s="102">
        <f>X18+AG18+AP18+AY18</f>
        <v>208</v>
      </c>
      <c r="P10" s="101">
        <v>34.005730620941996</v>
      </c>
      <c r="Q10" s="101">
        <v>0</v>
      </c>
      <c r="R10" s="101">
        <v>32.732521321862663</v>
      </c>
      <c r="S10" s="101">
        <v>7.3988053304656658</v>
      </c>
      <c r="T10" s="101">
        <v>18.462660593294409</v>
      </c>
      <c r="U10" s="101"/>
      <c r="V10" s="101"/>
      <c r="W10" s="102">
        <v>0</v>
      </c>
      <c r="X10" s="102">
        <v>18</v>
      </c>
      <c r="Y10" s="101">
        <v>6.0171918628259826</v>
      </c>
      <c r="Z10" s="101">
        <v>0</v>
      </c>
      <c r="AA10" s="101">
        <v>52.786140148667215</v>
      </c>
      <c r="AB10" s="101">
        <v>13.196535037166804</v>
      </c>
      <c r="AC10" s="101">
        <v>13.795386551034209</v>
      </c>
      <c r="AD10" s="93"/>
      <c r="AE10" s="93"/>
      <c r="AF10" s="102">
        <v>0</v>
      </c>
      <c r="AG10" s="102">
        <v>7</v>
      </c>
      <c r="AH10" s="101">
        <v>38.874189683293878</v>
      </c>
      <c r="AI10" s="101">
        <v>0</v>
      </c>
      <c r="AJ10" s="101">
        <v>62.863965245227874</v>
      </c>
      <c r="AK10" s="101">
        <v>10.797241311306969</v>
      </c>
      <c r="AL10" s="101">
        <v>19.376186655771839</v>
      </c>
      <c r="AM10" s="101"/>
      <c r="AN10" s="101"/>
      <c r="AO10" s="102">
        <v>0</v>
      </c>
      <c r="AP10" s="102">
        <v>59</v>
      </c>
      <c r="AQ10" s="101">
        <v>9.6167407640014435</v>
      </c>
      <c r="AR10" s="101">
        <v>0</v>
      </c>
      <c r="AS10" s="101">
        <v>89.885722596970197</v>
      </c>
      <c r="AT10" s="101">
        <v>11.84093064924255</v>
      </c>
      <c r="AU10" s="101">
        <v>14.641087362344441</v>
      </c>
      <c r="AV10" s="101"/>
      <c r="AW10" s="101"/>
      <c r="AX10" s="102">
        <v>3279</v>
      </c>
      <c r="AY10" s="103">
        <v>124</v>
      </c>
      <c r="AZ10" s="104">
        <f>BI18+BR18+CA18+CJ18</f>
        <v>42.147999999999996</v>
      </c>
      <c r="BA10" s="104">
        <f t="shared" ref="BA10:BH10" si="3">BJ18+BS18+CB18+CK18</f>
        <v>0</v>
      </c>
      <c r="BB10" s="104">
        <f t="shared" si="3"/>
        <v>49.326999999999998</v>
      </c>
      <c r="BC10" s="104">
        <f t="shared" si="3"/>
        <v>0</v>
      </c>
      <c r="BD10" s="104">
        <f t="shared" si="3"/>
        <v>31.890999999999998</v>
      </c>
      <c r="BE10" s="104">
        <v>0</v>
      </c>
      <c r="BF10" s="104">
        <v>0</v>
      </c>
      <c r="BG10" s="105">
        <f t="shared" si="3"/>
        <v>2</v>
      </c>
      <c r="BH10" s="105">
        <f t="shared" si="3"/>
        <v>62</v>
      </c>
      <c r="BI10" s="104">
        <v>42.147999999999996</v>
      </c>
      <c r="BJ10" s="104">
        <v>0</v>
      </c>
      <c r="BK10" s="104">
        <v>49.326999999999998</v>
      </c>
      <c r="BL10" s="104">
        <v>0</v>
      </c>
      <c r="BM10" s="104">
        <v>31.890999999999998</v>
      </c>
      <c r="BN10" s="104">
        <v>0</v>
      </c>
      <c r="BO10" s="104">
        <v>0</v>
      </c>
      <c r="BP10" s="105">
        <v>2</v>
      </c>
      <c r="BQ10" s="105">
        <v>62</v>
      </c>
      <c r="BR10" s="104">
        <v>0</v>
      </c>
      <c r="BS10" s="104">
        <v>0</v>
      </c>
      <c r="BT10" s="104">
        <v>0</v>
      </c>
      <c r="BU10" s="104">
        <v>0</v>
      </c>
      <c r="BV10" s="104">
        <v>0</v>
      </c>
      <c r="BW10" s="104">
        <v>0</v>
      </c>
      <c r="BX10" s="104">
        <v>0</v>
      </c>
      <c r="BY10" s="105">
        <v>0</v>
      </c>
      <c r="BZ10" s="105">
        <v>0</v>
      </c>
      <c r="CA10" s="104">
        <v>0</v>
      </c>
      <c r="CB10" s="104">
        <v>0</v>
      </c>
      <c r="CC10" s="104">
        <v>0</v>
      </c>
      <c r="CD10" s="104">
        <v>0</v>
      </c>
      <c r="CE10" s="104">
        <v>0</v>
      </c>
      <c r="CF10" s="104">
        <v>0</v>
      </c>
      <c r="CG10" s="104">
        <v>0</v>
      </c>
      <c r="CH10" s="105">
        <v>0</v>
      </c>
      <c r="CI10" s="105">
        <v>0</v>
      </c>
      <c r="CJ10" s="104">
        <v>0</v>
      </c>
      <c r="CK10" s="104">
        <v>0</v>
      </c>
      <c r="CL10" s="104">
        <v>0</v>
      </c>
      <c r="CM10" s="104">
        <v>0</v>
      </c>
      <c r="CN10" s="104">
        <v>0</v>
      </c>
      <c r="CO10" s="104">
        <v>0</v>
      </c>
      <c r="CP10" s="104">
        <v>0</v>
      </c>
      <c r="CQ10" s="105">
        <v>0</v>
      </c>
      <c r="CR10" s="105">
        <v>0</v>
      </c>
      <c r="CS10" s="106">
        <v>8.1422693790579999</v>
      </c>
      <c r="CT10" s="106">
        <v>0</v>
      </c>
      <c r="CU10" s="106">
        <v>16.594478678137335</v>
      </c>
      <c r="CV10" s="106">
        <v>-7.3988053304656658</v>
      </c>
      <c r="CW10" s="106">
        <v>13.428339406705586</v>
      </c>
      <c r="CX10" s="106">
        <v>0</v>
      </c>
      <c r="CY10" s="106">
        <v>0</v>
      </c>
      <c r="CZ10" s="102">
        <v>2</v>
      </c>
      <c r="DA10" s="102">
        <v>44</v>
      </c>
      <c r="DB10" s="107"/>
      <c r="DD10" s="108"/>
    </row>
    <row r="11" spans="1:111" ht="4.5" customHeight="1" x14ac:dyDescent="0.25">
      <c r="B11" s="48"/>
      <c r="C11" s="110"/>
      <c r="D11" s="108"/>
      <c r="P11" s="112"/>
      <c r="Y11" s="112"/>
      <c r="AH11" s="112"/>
      <c r="AQ11" s="112"/>
      <c r="BI11" s="112"/>
      <c r="BR11" s="112"/>
      <c r="CA11" s="112"/>
      <c r="CJ11" s="112"/>
      <c r="CR11" s="113"/>
      <c r="CS11" s="113"/>
      <c r="CT11" s="113"/>
      <c r="CU11" s="113"/>
      <c r="CV11" s="113"/>
      <c r="CW11" s="113"/>
      <c r="CX11" s="113"/>
      <c r="CY11" s="113"/>
      <c r="CZ11" s="113"/>
      <c r="DA11" s="113"/>
      <c r="DB11" s="109"/>
      <c r="DD11" s="108"/>
    </row>
    <row r="12" spans="1:111" ht="16.5" customHeight="1" x14ac:dyDescent="0.25">
      <c r="B12" s="114" t="s">
        <v>1</v>
      </c>
      <c r="C12" s="114" t="s">
        <v>2</v>
      </c>
      <c r="D12" s="114" t="s">
        <v>3</v>
      </c>
      <c r="E12" s="114" t="s">
        <v>454</v>
      </c>
      <c r="F12" s="167"/>
      <c r="G12" s="115" t="s">
        <v>455</v>
      </c>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5"/>
      <c r="CN12" s="115"/>
      <c r="CO12" s="115"/>
      <c r="CP12" s="115"/>
      <c r="CQ12" s="115"/>
      <c r="CR12" s="116"/>
      <c r="CS12" s="117" t="s">
        <v>456</v>
      </c>
      <c r="CT12" s="117"/>
      <c r="CU12" s="117"/>
      <c r="CV12" s="117"/>
      <c r="CW12" s="117"/>
      <c r="CX12" s="117"/>
      <c r="CY12" s="117"/>
      <c r="CZ12" s="117"/>
      <c r="DA12" s="117"/>
      <c r="DB12" s="118" t="s">
        <v>457</v>
      </c>
      <c r="DC12" s="119"/>
      <c r="DD12" s="108"/>
    </row>
    <row r="13" spans="1:111" ht="15" customHeight="1" x14ac:dyDescent="0.25">
      <c r="B13" s="114"/>
      <c r="C13" s="114"/>
      <c r="D13" s="114"/>
      <c r="E13" s="114"/>
      <c r="F13" s="167"/>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6"/>
      <c r="CS13" s="117"/>
      <c r="CT13" s="117"/>
      <c r="CU13" s="117"/>
      <c r="CV13" s="117"/>
      <c r="CW13" s="117"/>
      <c r="CX13" s="117"/>
      <c r="CY13" s="117"/>
      <c r="CZ13" s="117"/>
      <c r="DA13" s="117"/>
      <c r="DB13" s="118"/>
      <c r="DC13" s="119"/>
      <c r="DD13" s="108"/>
    </row>
    <row r="14" spans="1:111" ht="20.25" customHeight="1" x14ac:dyDescent="0.25">
      <c r="B14" s="114"/>
      <c r="C14" s="114"/>
      <c r="D14" s="114"/>
      <c r="E14" s="114"/>
      <c r="F14" s="167"/>
      <c r="G14" s="120" t="s">
        <v>458</v>
      </c>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1" t="s">
        <v>459</v>
      </c>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17"/>
      <c r="CT14" s="117"/>
      <c r="CU14" s="117"/>
      <c r="CV14" s="117"/>
      <c r="CW14" s="117"/>
      <c r="CX14" s="117"/>
      <c r="CY14" s="117"/>
      <c r="CZ14" s="117"/>
      <c r="DA14" s="117"/>
      <c r="DB14" s="118"/>
      <c r="DC14" s="119"/>
      <c r="DD14" s="108"/>
    </row>
    <row r="15" spans="1:111" x14ac:dyDescent="0.25">
      <c r="B15" s="114"/>
      <c r="C15" s="114"/>
      <c r="D15" s="114"/>
      <c r="E15" s="122"/>
      <c r="F15" s="365"/>
      <c r="G15" s="123" t="s">
        <v>4</v>
      </c>
      <c r="H15" s="124"/>
      <c r="I15" s="124"/>
      <c r="J15" s="124"/>
      <c r="K15" s="124"/>
      <c r="L15" s="124"/>
      <c r="M15" s="124"/>
      <c r="N15" s="124"/>
      <c r="O15" s="125"/>
      <c r="P15" s="126" t="s">
        <v>5</v>
      </c>
      <c r="Q15" s="124"/>
      <c r="R15" s="124"/>
      <c r="S15" s="124"/>
      <c r="T15" s="124"/>
      <c r="U15" s="124"/>
      <c r="V15" s="124"/>
      <c r="W15" s="124"/>
      <c r="X15" s="127"/>
      <c r="Y15" s="123" t="s">
        <v>6</v>
      </c>
      <c r="Z15" s="124"/>
      <c r="AA15" s="124"/>
      <c r="AB15" s="124"/>
      <c r="AC15" s="124"/>
      <c r="AD15" s="124"/>
      <c r="AE15" s="124"/>
      <c r="AF15" s="124"/>
      <c r="AG15" s="125"/>
      <c r="AH15" s="126" t="s">
        <v>7</v>
      </c>
      <c r="AI15" s="124"/>
      <c r="AJ15" s="124"/>
      <c r="AK15" s="124"/>
      <c r="AL15" s="124"/>
      <c r="AM15" s="124"/>
      <c r="AN15" s="124"/>
      <c r="AO15" s="124"/>
      <c r="AP15" s="127"/>
      <c r="AQ15" s="123" t="s">
        <v>8</v>
      </c>
      <c r="AR15" s="124"/>
      <c r="AS15" s="124"/>
      <c r="AT15" s="124"/>
      <c r="AU15" s="124"/>
      <c r="AV15" s="124"/>
      <c r="AW15" s="124"/>
      <c r="AX15" s="124"/>
      <c r="AY15" s="127"/>
      <c r="AZ15" s="128" t="s">
        <v>4</v>
      </c>
      <c r="BA15" s="129"/>
      <c r="BB15" s="129"/>
      <c r="BC15" s="129"/>
      <c r="BD15" s="129"/>
      <c r="BE15" s="129"/>
      <c r="BF15" s="129"/>
      <c r="BG15" s="129"/>
      <c r="BH15" s="130"/>
      <c r="BI15" s="131" t="s">
        <v>5</v>
      </c>
      <c r="BJ15" s="132"/>
      <c r="BK15" s="132"/>
      <c r="BL15" s="132"/>
      <c r="BM15" s="132"/>
      <c r="BN15" s="132"/>
      <c r="BO15" s="132"/>
      <c r="BP15" s="132"/>
      <c r="BQ15" s="133"/>
      <c r="BR15" s="134" t="s">
        <v>6</v>
      </c>
      <c r="BS15" s="132"/>
      <c r="BT15" s="132"/>
      <c r="BU15" s="132"/>
      <c r="BV15" s="132"/>
      <c r="BW15" s="132"/>
      <c r="BX15" s="132"/>
      <c r="BY15" s="132"/>
      <c r="BZ15" s="135"/>
      <c r="CA15" s="131" t="s">
        <v>7</v>
      </c>
      <c r="CB15" s="132"/>
      <c r="CC15" s="132"/>
      <c r="CD15" s="132"/>
      <c r="CE15" s="132"/>
      <c r="CF15" s="132"/>
      <c r="CG15" s="132"/>
      <c r="CH15" s="132"/>
      <c r="CI15" s="133"/>
      <c r="CJ15" s="131" t="s">
        <v>8</v>
      </c>
      <c r="CK15" s="132"/>
      <c r="CL15" s="132"/>
      <c r="CM15" s="132"/>
      <c r="CN15" s="132"/>
      <c r="CO15" s="132"/>
      <c r="CP15" s="132"/>
      <c r="CQ15" s="132"/>
      <c r="CR15" s="133"/>
      <c r="CS15" s="118"/>
      <c r="CT15" s="117"/>
      <c r="CU15" s="117"/>
      <c r="CV15" s="117"/>
      <c r="CW15" s="117"/>
      <c r="CX15" s="117"/>
      <c r="CY15" s="117"/>
      <c r="CZ15" s="117"/>
      <c r="DA15" s="117"/>
      <c r="DB15" s="118"/>
      <c r="DC15" s="119"/>
      <c r="DD15" s="108"/>
    </row>
    <row r="16" spans="1:111" s="108" customFormat="1" ht="137.25" customHeight="1" x14ac:dyDescent="0.25">
      <c r="B16" s="136"/>
      <c r="C16" s="136"/>
      <c r="D16" s="136"/>
      <c r="E16" s="122"/>
      <c r="F16" s="366"/>
      <c r="G16" s="137" t="s">
        <v>9</v>
      </c>
      <c r="H16" s="138" t="s">
        <v>10</v>
      </c>
      <c r="I16" s="138" t="s">
        <v>11</v>
      </c>
      <c r="J16" s="138" t="s">
        <v>12</v>
      </c>
      <c r="K16" s="138" t="s">
        <v>13</v>
      </c>
      <c r="L16" s="139" t="s">
        <v>14</v>
      </c>
      <c r="M16" s="140" t="s">
        <v>15</v>
      </c>
      <c r="N16" s="141" t="s">
        <v>16</v>
      </c>
      <c r="O16" s="142" t="s">
        <v>17</v>
      </c>
      <c r="P16" s="143" t="s">
        <v>9</v>
      </c>
      <c r="Q16" s="144" t="s">
        <v>10</v>
      </c>
      <c r="R16" s="144" t="s">
        <v>11</v>
      </c>
      <c r="S16" s="144" t="s">
        <v>12</v>
      </c>
      <c r="T16" s="144" t="s">
        <v>13</v>
      </c>
      <c r="U16" s="139" t="s">
        <v>14</v>
      </c>
      <c r="V16" s="140" t="s">
        <v>15</v>
      </c>
      <c r="W16" s="145" t="s">
        <v>16</v>
      </c>
      <c r="X16" s="146" t="s">
        <v>17</v>
      </c>
      <c r="Y16" s="147" t="s">
        <v>9</v>
      </c>
      <c r="Z16" s="144" t="s">
        <v>10</v>
      </c>
      <c r="AA16" s="144" t="s">
        <v>11</v>
      </c>
      <c r="AB16" s="144" t="s">
        <v>12</v>
      </c>
      <c r="AC16" s="144" t="s">
        <v>13</v>
      </c>
      <c r="AD16" s="139" t="s">
        <v>14</v>
      </c>
      <c r="AE16" s="140" t="s">
        <v>15</v>
      </c>
      <c r="AF16" s="145" t="s">
        <v>16</v>
      </c>
      <c r="AG16" s="148" t="s">
        <v>17</v>
      </c>
      <c r="AH16" s="149" t="s">
        <v>9</v>
      </c>
      <c r="AI16" s="150" t="s">
        <v>10</v>
      </c>
      <c r="AJ16" s="150" t="s">
        <v>11</v>
      </c>
      <c r="AK16" s="150" t="s">
        <v>12</v>
      </c>
      <c r="AL16" s="150" t="s">
        <v>13</v>
      </c>
      <c r="AM16" s="151" t="s">
        <v>14</v>
      </c>
      <c r="AN16" s="140" t="s">
        <v>15</v>
      </c>
      <c r="AO16" s="145" t="s">
        <v>16</v>
      </c>
      <c r="AP16" s="146" t="s">
        <v>17</v>
      </c>
      <c r="AQ16" s="152" t="s">
        <v>9</v>
      </c>
      <c r="AR16" s="153" t="s">
        <v>10</v>
      </c>
      <c r="AS16" s="153" t="s">
        <v>11</v>
      </c>
      <c r="AT16" s="153" t="s">
        <v>12</v>
      </c>
      <c r="AU16" s="153" t="s">
        <v>13</v>
      </c>
      <c r="AV16" s="139" t="s">
        <v>14</v>
      </c>
      <c r="AW16" s="140" t="s">
        <v>15</v>
      </c>
      <c r="AX16" s="145" t="s">
        <v>16</v>
      </c>
      <c r="AY16" s="146" t="s">
        <v>17</v>
      </c>
      <c r="AZ16" s="154" t="s">
        <v>9</v>
      </c>
      <c r="BA16" s="155" t="s">
        <v>10</v>
      </c>
      <c r="BB16" s="155" t="s">
        <v>11</v>
      </c>
      <c r="BC16" s="155" t="s">
        <v>12</v>
      </c>
      <c r="BD16" s="155" t="s">
        <v>13</v>
      </c>
      <c r="BE16" s="155" t="s">
        <v>14</v>
      </c>
      <c r="BF16" s="156" t="s">
        <v>15</v>
      </c>
      <c r="BG16" s="156" t="s">
        <v>16</v>
      </c>
      <c r="BH16" s="157" t="s">
        <v>17</v>
      </c>
      <c r="BI16" s="158" t="s">
        <v>9</v>
      </c>
      <c r="BJ16" s="159" t="s">
        <v>10</v>
      </c>
      <c r="BK16" s="159" t="s">
        <v>11</v>
      </c>
      <c r="BL16" s="159" t="s">
        <v>12</v>
      </c>
      <c r="BM16" s="159" t="s">
        <v>13</v>
      </c>
      <c r="BN16" s="159" t="s">
        <v>14</v>
      </c>
      <c r="BO16" s="159" t="s">
        <v>15</v>
      </c>
      <c r="BP16" s="160" t="s">
        <v>16</v>
      </c>
      <c r="BQ16" s="161" t="s">
        <v>17</v>
      </c>
      <c r="BR16" s="162" t="s">
        <v>9</v>
      </c>
      <c r="BS16" s="159" t="s">
        <v>10</v>
      </c>
      <c r="BT16" s="159" t="s">
        <v>11</v>
      </c>
      <c r="BU16" s="159" t="s">
        <v>12</v>
      </c>
      <c r="BV16" s="159" t="s">
        <v>13</v>
      </c>
      <c r="BW16" s="159" t="s">
        <v>14</v>
      </c>
      <c r="BX16" s="159" t="s">
        <v>15</v>
      </c>
      <c r="BY16" s="160" t="s">
        <v>16</v>
      </c>
      <c r="BZ16" s="163" t="s">
        <v>17</v>
      </c>
      <c r="CA16" s="158" t="s">
        <v>9</v>
      </c>
      <c r="CB16" s="159" t="s">
        <v>10</v>
      </c>
      <c r="CC16" s="159" t="s">
        <v>11</v>
      </c>
      <c r="CD16" s="159" t="s">
        <v>12</v>
      </c>
      <c r="CE16" s="159" t="s">
        <v>13</v>
      </c>
      <c r="CF16" s="159" t="s">
        <v>14</v>
      </c>
      <c r="CG16" s="159" t="s">
        <v>15</v>
      </c>
      <c r="CH16" s="160" t="s">
        <v>16</v>
      </c>
      <c r="CI16" s="161" t="s">
        <v>17</v>
      </c>
      <c r="CJ16" s="158" t="s">
        <v>9</v>
      </c>
      <c r="CK16" s="159" t="s">
        <v>10</v>
      </c>
      <c r="CL16" s="159" t="s">
        <v>11</v>
      </c>
      <c r="CM16" s="159" t="s">
        <v>12</v>
      </c>
      <c r="CN16" s="159" t="s">
        <v>13</v>
      </c>
      <c r="CO16" s="159" t="s">
        <v>14</v>
      </c>
      <c r="CP16" s="160" t="s">
        <v>15</v>
      </c>
      <c r="CQ16" s="160" t="s">
        <v>16</v>
      </c>
      <c r="CR16" s="161" t="s">
        <v>17</v>
      </c>
      <c r="CS16" s="162" t="s">
        <v>9</v>
      </c>
      <c r="CT16" s="159" t="s">
        <v>10</v>
      </c>
      <c r="CU16" s="159" t="s">
        <v>11</v>
      </c>
      <c r="CV16" s="159" t="s">
        <v>12</v>
      </c>
      <c r="CW16" s="159" t="s">
        <v>13</v>
      </c>
      <c r="CX16" s="159" t="s">
        <v>14</v>
      </c>
      <c r="CY16" s="159" t="s">
        <v>15</v>
      </c>
      <c r="CZ16" s="160" t="s">
        <v>16</v>
      </c>
      <c r="DA16" s="160" t="s">
        <v>17</v>
      </c>
      <c r="DB16" s="118"/>
      <c r="DC16" s="119"/>
      <c r="DG16" s="164"/>
    </row>
    <row r="17" spans="1:116" x14ac:dyDescent="0.25">
      <c r="B17" s="165">
        <v>1</v>
      </c>
      <c r="C17" s="166">
        <v>2</v>
      </c>
      <c r="D17" s="167">
        <v>3</v>
      </c>
      <c r="E17" s="168">
        <v>4</v>
      </c>
      <c r="F17" s="367"/>
      <c r="G17" s="169" t="s">
        <v>19</v>
      </c>
      <c r="H17" s="170" t="s">
        <v>20</v>
      </c>
      <c r="I17" s="170" t="s">
        <v>21</v>
      </c>
      <c r="J17" s="170" t="s">
        <v>22</v>
      </c>
      <c r="K17" s="170" t="s">
        <v>23</v>
      </c>
      <c r="L17" s="170" t="s">
        <v>24</v>
      </c>
      <c r="M17" s="170" t="s">
        <v>25</v>
      </c>
      <c r="N17" s="170" t="s">
        <v>26</v>
      </c>
      <c r="O17" s="171" t="s">
        <v>27</v>
      </c>
      <c r="P17" s="172" t="s">
        <v>460</v>
      </c>
      <c r="Q17" s="173" t="s">
        <v>461</v>
      </c>
      <c r="R17" s="170" t="s">
        <v>462</v>
      </c>
      <c r="S17" s="170" t="s">
        <v>463</v>
      </c>
      <c r="T17" s="170" t="s">
        <v>464</v>
      </c>
      <c r="U17" s="170" t="s">
        <v>465</v>
      </c>
      <c r="V17" s="174" t="s">
        <v>466</v>
      </c>
      <c r="W17" s="175" t="s">
        <v>467</v>
      </c>
      <c r="X17" s="175" t="s">
        <v>468</v>
      </c>
      <c r="Y17" s="176" t="s">
        <v>469</v>
      </c>
      <c r="Z17" s="177" t="s">
        <v>470</v>
      </c>
      <c r="AA17" s="177" t="s">
        <v>471</v>
      </c>
      <c r="AB17" s="177" t="s">
        <v>472</v>
      </c>
      <c r="AC17" s="177" t="s">
        <v>473</v>
      </c>
      <c r="AD17" s="177" t="s">
        <v>474</v>
      </c>
      <c r="AE17" s="177" t="s">
        <v>475</v>
      </c>
      <c r="AF17" s="177" t="s">
        <v>476</v>
      </c>
      <c r="AG17" s="178" t="s">
        <v>477</v>
      </c>
      <c r="AH17" s="179" t="s">
        <v>478</v>
      </c>
      <c r="AI17" s="177" t="s">
        <v>479</v>
      </c>
      <c r="AJ17" s="177" t="s">
        <v>480</v>
      </c>
      <c r="AK17" s="177" t="s">
        <v>481</v>
      </c>
      <c r="AL17" s="177" t="s">
        <v>482</v>
      </c>
      <c r="AM17" s="177" t="s">
        <v>483</v>
      </c>
      <c r="AN17" s="177" t="s">
        <v>484</v>
      </c>
      <c r="AO17" s="180" t="s">
        <v>485</v>
      </c>
      <c r="AP17" s="180" t="s">
        <v>486</v>
      </c>
      <c r="AQ17" s="176" t="s">
        <v>487</v>
      </c>
      <c r="AR17" s="177" t="s">
        <v>488</v>
      </c>
      <c r="AS17" s="177" t="s">
        <v>489</v>
      </c>
      <c r="AT17" s="177" t="s">
        <v>490</v>
      </c>
      <c r="AU17" s="177" t="s">
        <v>491</v>
      </c>
      <c r="AV17" s="177" t="s">
        <v>492</v>
      </c>
      <c r="AW17" s="177" t="s">
        <v>493</v>
      </c>
      <c r="AX17" s="177" t="s">
        <v>494</v>
      </c>
      <c r="AY17" s="181" t="s">
        <v>495</v>
      </c>
      <c r="AZ17" s="176" t="s">
        <v>496</v>
      </c>
      <c r="BA17" s="177" t="s">
        <v>497</v>
      </c>
      <c r="BB17" s="177" t="s">
        <v>498</v>
      </c>
      <c r="BC17" s="177" t="s">
        <v>499</v>
      </c>
      <c r="BD17" s="177" t="s">
        <v>500</v>
      </c>
      <c r="BE17" s="177" t="s">
        <v>501</v>
      </c>
      <c r="BF17" s="177" t="s">
        <v>502</v>
      </c>
      <c r="BG17" s="177" t="s">
        <v>503</v>
      </c>
      <c r="BH17" s="182" t="s">
        <v>504</v>
      </c>
      <c r="BI17" s="176" t="s">
        <v>28</v>
      </c>
      <c r="BJ17" s="177" t="s">
        <v>29</v>
      </c>
      <c r="BK17" s="177" t="s">
        <v>30</v>
      </c>
      <c r="BL17" s="177" t="s">
        <v>31</v>
      </c>
      <c r="BM17" s="177" t="s">
        <v>32</v>
      </c>
      <c r="BN17" s="177" t="s">
        <v>33</v>
      </c>
      <c r="BO17" s="177" t="s">
        <v>34</v>
      </c>
      <c r="BP17" s="177" t="s">
        <v>35</v>
      </c>
      <c r="BQ17" s="182" t="s">
        <v>36</v>
      </c>
      <c r="BR17" s="179" t="s">
        <v>37</v>
      </c>
      <c r="BS17" s="177" t="s">
        <v>38</v>
      </c>
      <c r="BT17" s="177" t="s">
        <v>39</v>
      </c>
      <c r="BU17" s="177" t="s">
        <v>40</v>
      </c>
      <c r="BV17" s="177" t="s">
        <v>41</v>
      </c>
      <c r="BW17" s="177" t="s">
        <v>42</v>
      </c>
      <c r="BX17" s="177" t="s">
        <v>43</v>
      </c>
      <c r="BY17" s="177" t="s">
        <v>44</v>
      </c>
      <c r="BZ17" s="180" t="s">
        <v>45</v>
      </c>
      <c r="CA17" s="176" t="s">
        <v>46</v>
      </c>
      <c r="CB17" s="177" t="s">
        <v>47</v>
      </c>
      <c r="CC17" s="177" t="s">
        <v>48</v>
      </c>
      <c r="CD17" s="177" t="s">
        <v>49</v>
      </c>
      <c r="CE17" s="177" t="s">
        <v>50</v>
      </c>
      <c r="CF17" s="177" t="s">
        <v>51</v>
      </c>
      <c r="CG17" s="177" t="s">
        <v>52</v>
      </c>
      <c r="CH17" s="177" t="s">
        <v>53</v>
      </c>
      <c r="CI17" s="182" t="s">
        <v>54</v>
      </c>
      <c r="CJ17" s="176" t="s">
        <v>55</v>
      </c>
      <c r="CK17" s="177" t="s">
        <v>56</v>
      </c>
      <c r="CL17" s="177" t="s">
        <v>57</v>
      </c>
      <c r="CM17" s="177" t="s">
        <v>58</v>
      </c>
      <c r="CN17" s="177" t="s">
        <v>59</v>
      </c>
      <c r="CO17" s="177" t="s">
        <v>60</v>
      </c>
      <c r="CP17" s="177" t="s">
        <v>61</v>
      </c>
      <c r="CQ17" s="177" t="s">
        <v>62</v>
      </c>
      <c r="CR17" s="182" t="s">
        <v>63</v>
      </c>
      <c r="CS17" s="172" t="s">
        <v>505</v>
      </c>
      <c r="CT17" s="170" t="s">
        <v>506</v>
      </c>
      <c r="CU17" s="170" t="s">
        <v>507</v>
      </c>
      <c r="CV17" s="170" t="s">
        <v>508</v>
      </c>
      <c r="CW17" s="170" t="s">
        <v>509</v>
      </c>
      <c r="CX17" s="170" t="s">
        <v>510</v>
      </c>
      <c r="CY17" s="170" t="s">
        <v>511</v>
      </c>
      <c r="CZ17" s="170" t="s">
        <v>512</v>
      </c>
      <c r="DA17" s="183" t="s">
        <v>513</v>
      </c>
      <c r="DB17" s="184">
        <v>8</v>
      </c>
      <c r="DC17" s="119"/>
      <c r="DD17" s="108"/>
    </row>
    <row r="18" spans="1:116" s="185" customFormat="1" ht="24" customHeight="1" x14ac:dyDescent="0.25">
      <c r="B18" s="186" t="s">
        <v>64</v>
      </c>
      <c r="C18" s="187" t="s">
        <v>65</v>
      </c>
      <c r="D18" s="188" t="s">
        <v>66</v>
      </c>
      <c r="E18" s="189" t="s">
        <v>67</v>
      </c>
      <c r="F18" s="368"/>
      <c r="G18" s="190">
        <f>SUM(G21:G26)</f>
        <v>88.513852931063298</v>
      </c>
      <c r="H18" s="191">
        <f t="shared" ref="H18:BS18" si="4">SUM(H21:H26)</f>
        <v>0</v>
      </c>
      <c r="I18" s="191">
        <f t="shared" si="4"/>
        <v>238.26834931272796</v>
      </c>
      <c r="J18" s="191">
        <f t="shared" si="4"/>
        <v>43.233512328181988</v>
      </c>
      <c r="K18" s="191">
        <f t="shared" si="4"/>
        <v>66.275321162444897</v>
      </c>
      <c r="L18" s="191">
        <f t="shared" si="4"/>
        <v>0</v>
      </c>
      <c r="M18" s="191">
        <f t="shared" si="4"/>
        <v>0</v>
      </c>
      <c r="N18" s="192">
        <f t="shared" si="4"/>
        <v>3279</v>
      </c>
      <c r="O18" s="193">
        <f t="shared" si="4"/>
        <v>208</v>
      </c>
      <c r="P18" s="194">
        <f t="shared" si="4"/>
        <v>34.005730620941996</v>
      </c>
      <c r="Q18" s="191">
        <f t="shared" si="4"/>
        <v>0</v>
      </c>
      <c r="R18" s="191">
        <f t="shared" si="4"/>
        <v>32.732521321862663</v>
      </c>
      <c r="S18" s="191">
        <f t="shared" si="4"/>
        <v>7.3988053304656658</v>
      </c>
      <c r="T18" s="191">
        <f t="shared" si="4"/>
        <v>18.462660593294412</v>
      </c>
      <c r="U18" s="191">
        <f t="shared" si="4"/>
        <v>0</v>
      </c>
      <c r="V18" s="191">
        <f t="shared" si="4"/>
        <v>0</v>
      </c>
      <c r="W18" s="192">
        <f t="shared" si="4"/>
        <v>0</v>
      </c>
      <c r="X18" s="195">
        <f t="shared" si="4"/>
        <v>18</v>
      </c>
      <c r="Y18" s="190">
        <f t="shared" si="4"/>
        <v>6.0171918628259826</v>
      </c>
      <c r="Z18" s="191">
        <f t="shared" si="4"/>
        <v>0</v>
      </c>
      <c r="AA18" s="191">
        <f t="shared" si="4"/>
        <v>52.786140148667215</v>
      </c>
      <c r="AB18" s="191">
        <f t="shared" si="4"/>
        <v>13.196535037166804</v>
      </c>
      <c r="AC18" s="191">
        <f t="shared" si="4"/>
        <v>13.795386551034209</v>
      </c>
      <c r="AD18" s="191">
        <f t="shared" si="4"/>
        <v>0</v>
      </c>
      <c r="AE18" s="191">
        <f t="shared" si="4"/>
        <v>0</v>
      </c>
      <c r="AF18" s="192">
        <f t="shared" si="4"/>
        <v>0</v>
      </c>
      <c r="AG18" s="193">
        <f t="shared" si="4"/>
        <v>7</v>
      </c>
      <c r="AH18" s="194">
        <f t="shared" si="4"/>
        <v>38.874189683293878</v>
      </c>
      <c r="AI18" s="191">
        <f t="shared" si="4"/>
        <v>0</v>
      </c>
      <c r="AJ18" s="191">
        <f t="shared" si="4"/>
        <v>62.863965245227874</v>
      </c>
      <c r="AK18" s="191">
        <f t="shared" si="4"/>
        <v>10.797241311306969</v>
      </c>
      <c r="AL18" s="191">
        <f t="shared" si="4"/>
        <v>19.376186655771839</v>
      </c>
      <c r="AM18" s="191">
        <f t="shared" si="4"/>
        <v>0</v>
      </c>
      <c r="AN18" s="191">
        <f t="shared" si="4"/>
        <v>0</v>
      </c>
      <c r="AO18" s="192">
        <f t="shared" si="4"/>
        <v>0</v>
      </c>
      <c r="AP18" s="195">
        <f t="shared" si="4"/>
        <v>59</v>
      </c>
      <c r="AQ18" s="190">
        <f t="shared" si="4"/>
        <v>9.6167407640014435</v>
      </c>
      <c r="AR18" s="191">
        <f t="shared" si="4"/>
        <v>0</v>
      </c>
      <c r="AS18" s="191">
        <f t="shared" si="4"/>
        <v>89.885722596970211</v>
      </c>
      <c r="AT18" s="191">
        <f t="shared" si="4"/>
        <v>11.840930649242551</v>
      </c>
      <c r="AU18" s="191">
        <f t="shared" si="4"/>
        <v>14.641087362344441</v>
      </c>
      <c r="AV18" s="191">
        <f t="shared" si="4"/>
        <v>0</v>
      </c>
      <c r="AW18" s="191">
        <f t="shared" si="4"/>
        <v>0</v>
      </c>
      <c r="AX18" s="192">
        <f t="shared" si="4"/>
        <v>3279</v>
      </c>
      <c r="AY18" s="195">
        <f t="shared" si="4"/>
        <v>124</v>
      </c>
      <c r="AZ18" s="190">
        <f t="shared" si="4"/>
        <v>42.147999999999996</v>
      </c>
      <c r="BA18" s="191">
        <f t="shared" si="4"/>
        <v>0</v>
      </c>
      <c r="BB18" s="191">
        <f t="shared" si="4"/>
        <v>49.326999999999998</v>
      </c>
      <c r="BC18" s="191">
        <f t="shared" si="4"/>
        <v>0</v>
      </c>
      <c r="BD18" s="191">
        <f t="shared" si="4"/>
        <v>31.890999999999998</v>
      </c>
      <c r="BE18" s="191">
        <f t="shared" si="4"/>
        <v>0</v>
      </c>
      <c r="BF18" s="191">
        <f t="shared" si="4"/>
        <v>0</v>
      </c>
      <c r="BG18" s="192">
        <f t="shared" si="4"/>
        <v>2</v>
      </c>
      <c r="BH18" s="193">
        <f t="shared" si="4"/>
        <v>62</v>
      </c>
      <c r="BI18" s="190">
        <f t="shared" si="4"/>
        <v>42.147999999999996</v>
      </c>
      <c r="BJ18" s="191">
        <f t="shared" si="4"/>
        <v>0</v>
      </c>
      <c r="BK18" s="191">
        <f t="shared" si="4"/>
        <v>49.326999999999998</v>
      </c>
      <c r="BL18" s="191">
        <f t="shared" si="4"/>
        <v>0</v>
      </c>
      <c r="BM18" s="191">
        <f t="shared" si="4"/>
        <v>31.890999999999998</v>
      </c>
      <c r="BN18" s="191">
        <f t="shared" si="4"/>
        <v>0</v>
      </c>
      <c r="BO18" s="191">
        <f t="shared" si="4"/>
        <v>0</v>
      </c>
      <c r="BP18" s="192">
        <f t="shared" si="4"/>
        <v>2</v>
      </c>
      <c r="BQ18" s="193">
        <f t="shared" si="4"/>
        <v>62</v>
      </c>
      <c r="BR18" s="194">
        <f t="shared" si="4"/>
        <v>0</v>
      </c>
      <c r="BS18" s="191">
        <f t="shared" si="4"/>
        <v>0</v>
      </c>
      <c r="BT18" s="191">
        <f t="shared" ref="BT18:CR18" si="5">SUM(BT21:BT26)</f>
        <v>0</v>
      </c>
      <c r="BU18" s="191">
        <f t="shared" si="5"/>
        <v>0</v>
      </c>
      <c r="BV18" s="191">
        <f t="shared" si="5"/>
        <v>0</v>
      </c>
      <c r="BW18" s="191">
        <f t="shared" si="5"/>
        <v>0</v>
      </c>
      <c r="BX18" s="191">
        <f t="shared" si="5"/>
        <v>0</v>
      </c>
      <c r="BY18" s="192">
        <f t="shared" si="5"/>
        <v>0</v>
      </c>
      <c r="BZ18" s="195">
        <f t="shared" si="5"/>
        <v>0</v>
      </c>
      <c r="CA18" s="190">
        <f t="shared" si="5"/>
        <v>0</v>
      </c>
      <c r="CB18" s="191">
        <f t="shared" si="5"/>
        <v>0</v>
      </c>
      <c r="CC18" s="191">
        <f t="shared" si="5"/>
        <v>0</v>
      </c>
      <c r="CD18" s="191">
        <f t="shared" si="5"/>
        <v>0</v>
      </c>
      <c r="CE18" s="191">
        <f t="shared" si="5"/>
        <v>0</v>
      </c>
      <c r="CF18" s="191">
        <f t="shared" si="5"/>
        <v>0</v>
      </c>
      <c r="CG18" s="191">
        <f t="shared" si="5"/>
        <v>0</v>
      </c>
      <c r="CH18" s="192">
        <f t="shared" si="5"/>
        <v>0</v>
      </c>
      <c r="CI18" s="193">
        <f t="shared" si="5"/>
        <v>0</v>
      </c>
      <c r="CJ18" s="190">
        <f t="shared" si="5"/>
        <v>0</v>
      </c>
      <c r="CK18" s="191">
        <f t="shared" si="5"/>
        <v>0</v>
      </c>
      <c r="CL18" s="191">
        <f t="shared" si="5"/>
        <v>0</v>
      </c>
      <c r="CM18" s="191">
        <f t="shared" si="5"/>
        <v>0</v>
      </c>
      <c r="CN18" s="191">
        <f t="shared" si="5"/>
        <v>0</v>
      </c>
      <c r="CO18" s="191">
        <f t="shared" si="5"/>
        <v>0</v>
      </c>
      <c r="CP18" s="191">
        <f t="shared" si="5"/>
        <v>0</v>
      </c>
      <c r="CQ18" s="192">
        <f t="shared" si="5"/>
        <v>0</v>
      </c>
      <c r="CR18" s="193">
        <f t="shared" si="5"/>
        <v>0</v>
      </c>
      <c r="CS18" s="196">
        <f>AZ18-P18</f>
        <v>8.1422693790579999</v>
      </c>
      <c r="CT18" s="197">
        <v>0</v>
      </c>
      <c r="CU18" s="196">
        <f t="shared" ref="CU18:DA18" si="6">BB18-R18</f>
        <v>16.594478678137335</v>
      </c>
      <c r="CV18" s="196">
        <f t="shared" si="6"/>
        <v>-7.3988053304656658</v>
      </c>
      <c r="CW18" s="196">
        <f t="shared" si="6"/>
        <v>13.428339406705586</v>
      </c>
      <c r="CX18" s="197">
        <v>0</v>
      </c>
      <c r="CY18" s="198">
        <v>0</v>
      </c>
      <c r="CZ18" s="199">
        <f>BG18-W18</f>
        <v>2</v>
      </c>
      <c r="DA18" s="199">
        <f t="shared" si="6"/>
        <v>44</v>
      </c>
      <c r="DB18" s="200" t="s">
        <v>67</v>
      </c>
      <c r="DC18" s="201"/>
      <c r="DD18" s="119"/>
      <c r="DE18" s="108"/>
      <c r="DF18" s="202"/>
      <c r="DG18" s="109"/>
      <c r="DH18" s="111"/>
      <c r="DI18" s="111"/>
      <c r="DJ18" s="111"/>
      <c r="DK18" s="111"/>
      <c r="DL18" s="111"/>
    </row>
    <row r="19" spans="1:116" s="203" customFormat="1" ht="21" customHeight="1" x14ac:dyDescent="0.4">
      <c r="B19" s="204"/>
      <c r="C19" s="205"/>
      <c r="D19" s="206" t="s">
        <v>514</v>
      </c>
      <c r="E19" s="207"/>
      <c r="F19" s="369"/>
      <c r="G19" s="208">
        <f>G18-G20</f>
        <v>-191.39585293106325</v>
      </c>
      <c r="H19" s="209">
        <f t="shared" ref="H19:BS19" si="7">H18-H20</f>
        <v>0</v>
      </c>
      <c r="I19" s="209">
        <f t="shared" si="7"/>
        <v>-341.08764931272799</v>
      </c>
      <c r="J19" s="209">
        <f t="shared" si="7"/>
        <v>-46.233512328181988</v>
      </c>
      <c r="K19" s="209">
        <f t="shared" si="7"/>
        <v>-99.17332116244495</v>
      </c>
      <c r="L19" s="209">
        <f t="shared" si="7"/>
        <v>0</v>
      </c>
      <c r="M19" s="209">
        <f t="shared" si="7"/>
        <v>0</v>
      </c>
      <c r="N19" s="209">
        <f t="shared" si="7"/>
        <v>-9837</v>
      </c>
      <c r="O19" s="210">
        <f t="shared" si="7"/>
        <v>-351</v>
      </c>
      <c r="P19" s="211">
        <f t="shared" si="7"/>
        <v>-66.005730620941989</v>
      </c>
      <c r="Q19" s="209">
        <f t="shared" si="7"/>
        <v>0</v>
      </c>
      <c r="R19" s="209">
        <f t="shared" si="7"/>
        <v>-53.169821321862656</v>
      </c>
      <c r="S19" s="209">
        <f t="shared" si="7"/>
        <v>-10.398805330465667</v>
      </c>
      <c r="T19" s="209">
        <f t="shared" si="7"/>
        <v>-33.576660593294406</v>
      </c>
      <c r="U19" s="209">
        <f t="shared" si="7"/>
        <v>0</v>
      </c>
      <c r="V19" s="209">
        <f t="shared" si="7"/>
        <v>0</v>
      </c>
      <c r="W19" s="212">
        <f t="shared" si="7"/>
        <v>0</v>
      </c>
      <c r="X19" s="209">
        <f t="shared" si="7"/>
        <v>-37</v>
      </c>
      <c r="Y19" s="208">
        <f t="shared" si="7"/>
        <v>-6.0171918628259826</v>
      </c>
      <c r="Z19" s="209">
        <f t="shared" si="7"/>
        <v>0</v>
      </c>
      <c r="AA19" s="209">
        <f t="shared" si="7"/>
        <v>-52.786140148667201</v>
      </c>
      <c r="AB19" s="209">
        <f t="shared" si="7"/>
        <v>-13.1965350371668</v>
      </c>
      <c r="AC19" s="209">
        <f t="shared" si="7"/>
        <v>-13.795386551034209</v>
      </c>
      <c r="AD19" s="209">
        <f t="shared" si="7"/>
        <v>0</v>
      </c>
      <c r="AE19" s="209">
        <f t="shared" si="7"/>
        <v>0</v>
      </c>
      <c r="AF19" s="209">
        <f t="shared" si="7"/>
        <v>0</v>
      </c>
      <c r="AG19" s="209">
        <f t="shared" si="7"/>
        <v>-13</v>
      </c>
      <c r="AH19" s="211">
        <f t="shared" si="7"/>
        <v>-105.83018968329392</v>
      </c>
      <c r="AI19" s="209">
        <f t="shared" si="7"/>
        <v>0</v>
      </c>
      <c r="AJ19" s="209">
        <f t="shared" si="7"/>
        <v>-92.357965245227902</v>
      </c>
      <c r="AK19" s="209">
        <f t="shared" si="7"/>
        <v>-10.797241311306969</v>
      </c>
      <c r="AL19" s="209">
        <f t="shared" si="7"/>
        <v>-35.554186655771829</v>
      </c>
      <c r="AM19" s="209">
        <f t="shared" si="7"/>
        <v>0</v>
      </c>
      <c r="AN19" s="209">
        <f t="shared" si="7"/>
        <v>0</v>
      </c>
      <c r="AO19" s="209">
        <f t="shared" si="7"/>
        <v>0</v>
      </c>
      <c r="AP19" s="209">
        <f t="shared" si="7"/>
        <v>-153</v>
      </c>
      <c r="AQ19" s="208">
        <f t="shared" si="7"/>
        <v>-13.542740764001438</v>
      </c>
      <c r="AR19" s="209">
        <f t="shared" si="7"/>
        <v>0</v>
      </c>
      <c r="AS19" s="209">
        <f t="shared" si="7"/>
        <v>-142.77372259697023</v>
      </c>
      <c r="AT19" s="209">
        <f t="shared" si="7"/>
        <v>-11.840930649242551</v>
      </c>
      <c r="AU19" s="209">
        <f t="shared" si="7"/>
        <v>-16.247087362344452</v>
      </c>
      <c r="AV19" s="209">
        <f t="shared" si="7"/>
        <v>0</v>
      </c>
      <c r="AW19" s="209">
        <f t="shared" si="7"/>
        <v>0</v>
      </c>
      <c r="AX19" s="209">
        <f t="shared" si="7"/>
        <v>-9837</v>
      </c>
      <c r="AY19" s="213">
        <f t="shared" si="7"/>
        <v>-148</v>
      </c>
      <c r="AZ19" s="208">
        <f t="shared" si="7"/>
        <v>-77.007999999999996</v>
      </c>
      <c r="BA19" s="209">
        <f t="shared" si="7"/>
        <v>0</v>
      </c>
      <c r="BB19" s="209">
        <f t="shared" si="7"/>
        <v>-59.573999999999984</v>
      </c>
      <c r="BC19" s="209">
        <f t="shared" si="7"/>
        <v>0</v>
      </c>
      <c r="BD19" s="209">
        <f t="shared" si="7"/>
        <v>-53.78599999999998</v>
      </c>
      <c r="BE19" s="209">
        <f t="shared" si="7"/>
        <v>0</v>
      </c>
      <c r="BF19" s="209">
        <f t="shared" si="7"/>
        <v>0</v>
      </c>
      <c r="BG19" s="209">
        <f t="shared" si="7"/>
        <v>-2</v>
      </c>
      <c r="BH19" s="210">
        <f t="shared" si="7"/>
        <v>-93</v>
      </c>
      <c r="BI19" s="214">
        <f t="shared" si="7"/>
        <v>-77.007999999999996</v>
      </c>
      <c r="BJ19" s="215">
        <f t="shared" si="7"/>
        <v>0</v>
      </c>
      <c r="BK19" s="215">
        <f t="shared" si="7"/>
        <v>-59.573999999999984</v>
      </c>
      <c r="BL19" s="215">
        <f t="shared" si="7"/>
        <v>0</v>
      </c>
      <c r="BM19" s="215">
        <f t="shared" si="7"/>
        <v>-53.78599999999998</v>
      </c>
      <c r="BN19" s="215">
        <f t="shared" si="7"/>
        <v>0</v>
      </c>
      <c r="BO19" s="215">
        <f t="shared" si="7"/>
        <v>0</v>
      </c>
      <c r="BP19" s="215">
        <f t="shared" si="7"/>
        <v>-2</v>
      </c>
      <c r="BQ19" s="216">
        <f t="shared" si="7"/>
        <v>-93</v>
      </c>
      <c r="BR19" s="217">
        <f t="shared" si="7"/>
        <v>0</v>
      </c>
      <c r="BS19" s="215">
        <f t="shared" si="7"/>
        <v>0</v>
      </c>
      <c r="BT19" s="215">
        <f t="shared" ref="BT19:DC19" si="8">BT18-BT20</f>
        <v>0</v>
      </c>
      <c r="BU19" s="215">
        <f t="shared" si="8"/>
        <v>0</v>
      </c>
      <c r="BV19" s="215">
        <f t="shared" si="8"/>
        <v>0</v>
      </c>
      <c r="BW19" s="215">
        <f t="shared" si="8"/>
        <v>0</v>
      </c>
      <c r="BX19" s="215">
        <f t="shared" si="8"/>
        <v>0</v>
      </c>
      <c r="BY19" s="215">
        <f t="shared" si="8"/>
        <v>0</v>
      </c>
      <c r="BZ19" s="218">
        <f t="shared" si="8"/>
        <v>0</v>
      </c>
      <c r="CA19" s="214">
        <f t="shared" si="8"/>
        <v>0</v>
      </c>
      <c r="CB19" s="215">
        <f t="shared" si="8"/>
        <v>0</v>
      </c>
      <c r="CC19" s="215">
        <f t="shared" si="8"/>
        <v>0</v>
      </c>
      <c r="CD19" s="215">
        <f t="shared" si="8"/>
        <v>0</v>
      </c>
      <c r="CE19" s="215">
        <f t="shared" si="8"/>
        <v>0</v>
      </c>
      <c r="CF19" s="215">
        <f t="shared" si="8"/>
        <v>0</v>
      </c>
      <c r="CG19" s="215">
        <f t="shared" si="8"/>
        <v>0</v>
      </c>
      <c r="CH19" s="215">
        <f t="shared" si="8"/>
        <v>0</v>
      </c>
      <c r="CI19" s="216">
        <f t="shared" si="8"/>
        <v>0</v>
      </c>
      <c r="CJ19" s="214">
        <f t="shared" si="8"/>
        <v>0</v>
      </c>
      <c r="CK19" s="215">
        <f t="shared" si="8"/>
        <v>0</v>
      </c>
      <c r="CL19" s="215">
        <f t="shared" si="8"/>
        <v>0</v>
      </c>
      <c r="CM19" s="215">
        <f t="shared" si="8"/>
        <v>0</v>
      </c>
      <c r="CN19" s="215">
        <f t="shared" si="8"/>
        <v>0</v>
      </c>
      <c r="CO19" s="215">
        <f t="shared" si="8"/>
        <v>0</v>
      </c>
      <c r="CP19" s="215">
        <f t="shared" si="8"/>
        <v>0</v>
      </c>
      <c r="CQ19" s="215">
        <f t="shared" si="8"/>
        <v>0</v>
      </c>
      <c r="CR19" s="216">
        <f t="shared" si="8"/>
        <v>0</v>
      </c>
      <c r="CS19" s="219"/>
      <c r="CT19" s="220"/>
      <c r="CU19" s="220"/>
      <c r="CV19" s="220"/>
      <c r="CW19" s="220"/>
      <c r="CX19" s="220"/>
      <c r="CY19" s="220"/>
      <c r="CZ19" s="220"/>
      <c r="DA19" s="221"/>
      <c r="DB19" s="222"/>
      <c r="DC19" s="223" t="s">
        <v>515</v>
      </c>
      <c r="DD19" s="224"/>
      <c r="DE19" s="108"/>
      <c r="DF19" s="108"/>
      <c r="DG19" s="164"/>
      <c r="DH19" s="108"/>
      <c r="DI19" s="108"/>
      <c r="DJ19" s="108"/>
      <c r="DK19" s="108"/>
      <c r="DL19" s="108"/>
    </row>
    <row r="20" spans="1:116" s="225" customFormat="1" ht="21.75" customHeight="1" x14ac:dyDescent="0.25">
      <c r="B20" s="226">
        <v>1</v>
      </c>
      <c r="C20" s="227"/>
      <c r="D20" s="228"/>
      <c r="E20" s="229"/>
      <c r="F20" s="370"/>
      <c r="G20" s="230">
        <f t="shared" ref="G20:BR20" si="9">SUBTOTAL(9,G29:G266)</f>
        <v>279.90970586212654</v>
      </c>
      <c r="H20" s="231">
        <f t="shared" si="9"/>
        <v>0</v>
      </c>
      <c r="I20" s="231">
        <f t="shared" si="9"/>
        <v>579.35599862545598</v>
      </c>
      <c r="J20" s="231">
        <f t="shared" si="9"/>
        <v>89.467024656363975</v>
      </c>
      <c r="K20" s="231">
        <f t="shared" si="9"/>
        <v>165.44864232488985</v>
      </c>
      <c r="L20" s="231">
        <f t="shared" si="9"/>
        <v>0</v>
      </c>
      <c r="M20" s="231">
        <f t="shared" si="9"/>
        <v>0</v>
      </c>
      <c r="N20" s="232">
        <f t="shared" si="9"/>
        <v>13116</v>
      </c>
      <c r="O20" s="233">
        <f t="shared" si="9"/>
        <v>559</v>
      </c>
      <c r="P20" s="234">
        <f t="shared" si="9"/>
        <v>100.01146124188399</v>
      </c>
      <c r="Q20" s="231">
        <f t="shared" si="9"/>
        <v>0</v>
      </c>
      <c r="R20" s="231">
        <f t="shared" si="9"/>
        <v>85.902342643725319</v>
      </c>
      <c r="S20" s="231">
        <f t="shared" si="9"/>
        <v>17.797610660931333</v>
      </c>
      <c r="T20" s="231">
        <f t="shared" si="9"/>
        <v>52.039321186588822</v>
      </c>
      <c r="U20" s="231">
        <f t="shared" si="9"/>
        <v>0</v>
      </c>
      <c r="V20" s="231">
        <f t="shared" si="9"/>
        <v>0</v>
      </c>
      <c r="W20" s="235">
        <f t="shared" si="9"/>
        <v>0</v>
      </c>
      <c r="X20" s="236">
        <f t="shared" si="9"/>
        <v>55</v>
      </c>
      <c r="Y20" s="230">
        <f t="shared" si="9"/>
        <v>12.034383725651965</v>
      </c>
      <c r="Z20" s="230">
        <f t="shared" si="9"/>
        <v>0</v>
      </c>
      <c r="AA20" s="231">
        <f t="shared" si="9"/>
        <v>105.57228029733442</v>
      </c>
      <c r="AB20" s="231">
        <f t="shared" si="9"/>
        <v>26.393070074333604</v>
      </c>
      <c r="AC20" s="231">
        <f t="shared" si="9"/>
        <v>27.590773102068418</v>
      </c>
      <c r="AD20" s="231">
        <f t="shared" si="9"/>
        <v>0</v>
      </c>
      <c r="AE20" s="231">
        <f t="shared" si="9"/>
        <v>0</v>
      </c>
      <c r="AF20" s="232">
        <f t="shared" si="9"/>
        <v>0</v>
      </c>
      <c r="AG20" s="233">
        <f t="shared" si="9"/>
        <v>20</v>
      </c>
      <c r="AH20" s="234">
        <f t="shared" si="9"/>
        <v>144.7043793665878</v>
      </c>
      <c r="AI20" s="231">
        <f t="shared" si="9"/>
        <v>0</v>
      </c>
      <c r="AJ20" s="231">
        <f t="shared" si="9"/>
        <v>155.22193049045578</v>
      </c>
      <c r="AK20" s="231">
        <f t="shared" si="9"/>
        <v>21.594482622613938</v>
      </c>
      <c r="AL20" s="231">
        <f t="shared" si="9"/>
        <v>54.930373311543669</v>
      </c>
      <c r="AM20" s="231">
        <f t="shared" si="9"/>
        <v>0</v>
      </c>
      <c r="AN20" s="231">
        <f t="shared" si="9"/>
        <v>0</v>
      </c>
      <c r="AO20" s="232">
        <f t="shared" si="9"/>
        <v>0</v>
      </c>
      <c r="AP20" s="237">
        <f t="shared" si="9"/>
        <v>212</v>
      </c>
      <c r="AQ20" s="230">
        <f t="shared" si="9"/>
        <v>23.159481528002882</v>
      </c>
      <c r="AR20" s="231">
        <f t="shared" si="9"/>
        <v>0</v>
      </c>
      <c r="AS20" s="231">
        <f t="shared" si="9"/>
        <v>232.65944519394046</v>
      </c>
      <c r="AT20" s="231">
        <f t="shared" si="9"/>
        <v>23.681861298485103</v>
      </c>
      <c r="AU20" s="231">
        <f t="shared" si="9"/>
        <v>30.888174724688891</v>
      </c>
      <c r="AV20" s="231">
        <f t="shared" si="9"/>
        <v>0</v>
      </c>
      <c r="AW20" s="231">
        <f t="shared" si="9"/>
        <v>0</v>
      </c>
      <c r="AX20" s="232">
        <f t="shared" si="9"/>
        <v>13116</v>
      </c>
      <c r="AY20" s="237">
        <f t="shared" si="9"/>
        <v>272</v>
      </c>
      <c r="AZ20" s="238">
        <f t="shared" si="9"/>
        <v>119.15599999999999</v>
      </c>
      <c r="BA20" s="239">
        <f t="shared" si="9"/>
        <v>0</v>
      </c>
      <c r="BB20" s="239">
        <f t="shared" si="9"/>
        <v>108.90099999999998</v>
      </c>
      <c r="BC20" s="239">
        <f t="shared" si="9"/>
        <v>0</v>
      </c>
      <c r="BD20" s="239">
        <f t="shared" si="9"/>
        <v>85.676999999999978</v>
      </c>
      <c r="BE20" s="239">
        <f t="shared" si="9"/>
        <v>0</v>
      </c>
      <c r="BF20" s="239">
        <f t="shared" si="9"/>
        <v>0</v>
      </c>
      <c r="BG20" s="240">
        <f t="shared" si="9"/>
        <v>4</v>
      </c>
      <c r="BH20" s="241">
        <f t="shared" si="9"/>
        <v>155</v>
      </c>
      <c r="BI20" s="238">
        <f t="shared" si="9"/>
        <v>119.15599999999999</v>
      </c>
      <c r="BJ20" s="239">
        <f t="shared" si="9"/>
        <v>0</v>
      </c>
      <c r="BK20" s="239">
        <f t="shared" si="9"/>
        <v>108.90099999999998</v>
      </c>
      <c r="BL20" s="239">
        <f t="shared" si="9"/>
        <v>0</v>
      </c>
      <c r="BM20" s="239">
        <f t="shared" si="9"/>
        <v>85.676999999999978</v>
      </c>
      <c r="BN20" s="239">
        <f t="shared" si="9"/>
        <v>0</v>
      </c>
      <c r="BO20" s="239">
        <f t="shared" si="9"/>
        <v>0</v>
      </c>
      <c r="BP20" s="240">
        <f t="shared" si="9"/>
        <v>4</v>
      </c>
      <c r="BQ20" s="241">
        <f t="shared" si="9"/>
        <v>155</v>
      </c>
      <c r="BR20" s="242">
        <f t="shared" si="9"/>
        <v>0</v>
      </c>
      <c r="BS20" s="239">
        <f t="shared" ref="BS20:DA20" si="10">SUBTOTAL(9,BS29:BS266)</f>
        <v>0</v>
      </c>
      <c r="BT20" s="239">
        <f t="shared" si="10"/>
        <v>0</v>
      </c>
      <c r="BU20" s="239">
        <f t="shared" si="10"/>
        <v>0</v>
      </c>
      <c r="BV20" s="239">
        <f t="shared" si="10"/>
        <v>0</v>
      </c>
      <c r="BW20" s="239">
        <f t="shared" si="10"/>
        <v>0</v>
      </c>
      <c r="BX20" s="239">
        <f t="shared" si="10"/>
        <v>0</v>
      </c>
      <c r="BY20" s="240">
        <f t="shared" si="10"/>
        <v>0</v>
      </c>
      <c r="BZ20" s="243">
        <f t="shared" si="10"/>
        <v>0</v>
      </c>
      <c r="CA20" s="238">
        <f t="shared" si="10"/>
        <v>0</v>
      </c>
      <c r="CB20" s="239">
        <f t="shared" si="10"/>
        <v>0</v>
      </c>
      <c r="CC20" s="239">
        <f t="shared" si="10"/>
        <v>0</v>
      </c>
      <c r="CD20" s="239">
        <f t="shared" si="10"/>
        <v>0</v>
      </c>
      <c r="CE20" s="239">
        <f t="shared" si="10"/>
        <v>0</v>
      </c>
      <c r="CF20" s="239">
        <f t="shared" si="10"/>
        <v>0</v>
      </c>
      <c r="CG20" s="239">
        <f t="shared" si="10"/>
        <v>0</v>
      </c>
      <c r="CH20" s="240">
        <f t="shared" si="10"/>
        <v>0</v>
      </c>
      <c r="CI20" s="241">
        <f t="shared" si="10"/>
        <v>0</v>
      </c>
      <c r="CJ20" s="238">
        <f t="shared" si="10"/>
        <v>0</v>
      </c>
      <c r="CK20" s="239">
        <f t="shared" si="10"/>
        <v>0</v>
      </c>
      <c r="CL20" s="239">
        <f t="shared" si="10"/>
        <v>0</v>
      </c>
      <c r="CM20" s="239">
        <f t="shared" si="10"/>
        <v>0</v>
      </c>
      <c r="CN20" s="239">
        <f t="shared" si="10"/>
        <v>0</v>
      </c>
      <c r="CO20" s="239">
        <f t="shared" si="10"/>
        <v>0</v>
      </c>
      <c r="CP20" s="239">
        <f t="shared" si="10"/>
        <v>0</v>
      </c>
      <c r="CQ20" s="240">
        <f t="shared" si="10"/>
        <v>0</v>
      </c>
      <c r="CR20" s="241">
        <f t="shared" si="10"/>
        <v>0</v>
      </c>
      <c r="CS20" s="242">
        <f t="shared" si="10"/>
        <v>16.284538758116</v>
      </c>
      <c r="CT20" s="239">
        <f t="shared" si="10"/>
        <v>0</v>
      </c>
      <c r="CU20" s="239">
        <f t="shared" si="10"/>
        <v>20.919657356274655</v>
      </c>
      <c r="CV20" s="239">
        <f t="shared" si="10"/>
        <v>-17.797610660931333</v>
      </c>
      <c r="CW20" s="239">
        <f t="shared" si="10"/>
        <v>28.17767881341117</v>
      </c>
      <c r="CX20" s="239">
        <f t="shared" si="10"/>
        <v>0</v>
      </c>
      <c r="CY20" s="239">
        <f t="shared" si="10"/>
        <v>0</v>
      </c>
      <c r="CZ20" s="240">
        <f t="shared" si="10"/>
        <v>4</v>
      </c>
      <c r="DA20" s="244">
        <f t="shared" si="10"/>
        <v>55</v>
      </c>
      <c r="DB20" s="245"/>
      <c r="DC20" s="223" t="s">
        <v>451</v>
      </c>
      <c r="DD20" s="246" t="s">
        <v>516</v>
      </c>
      <c r="DE20" s="108"/>
      <c r="DF20" s="247" t="s">
        <v>517</v>
      </c>
      <c r="DG20" s="247" t="s">
        <v>518</v>
      </c>
      <c r="DH20" s="247" t="s">
        <v>519</v>
      </c>
      <c r="DI20" s="248"/>
      <c r="DJ20" s="248"/>
      <c r="DK20" s="248"/>
      <c r="DL20" s="248"/>
    </row>
    <row r="21" spans="1:116" ht="19.5" customHeight="1" x14ac:dyDescent="0.25">
      <c r="A21" s="249"/>
      <c r="B21" s="250" t="s">
        <v>68</v>
      </c>
      <c r="C21" s="251" t="s">
        <v>69</v>
      </c>
      <c r="D21" s="252" t="s">
        <v>66</v>
      </c>
      <c r="E21" s="252" t="s">
        <v>67</v>
      </c>
      <c r="F21" s="371"/>
      <c r="G21" s="253">
        <f t="shared" ref="G21:BR21" si="11">G28</f>
        <v>50.233852931063311</v>
      </c>
      <c r="H21" s="254">
        <f t="shared" si="11"/>
        <v>0</v>
      </c>
      <c r="I21" s="254">
        <f t="shared" si="11"/>
        <v>169.79534931272795</v>
      </c>
      <c r="J21" s="254">
        <f t="shared" si="11"/>
        <v>42.989512328181988</v>
      </c>
      <c r="K21" s="254">
        <f t="shared" si="11"/>
        <v>54.417321162444907</v>
      </c>
      <c r="L21" s="254">
        <f t="shared" si="11"/>
        <v>0</v>
      </c>
      <c r="M21" s="254">
        <f t="shared" si="11"/>
        <v>0</v>
      </c>
      <c r="N21" s="255">
        <f t="shared" si="11"/>
        <v>0</v>
      </c>
      <c r="O21" s="256">
        <f t="shared" si="11"/>
        <v>5</v>
      </c>
      <c r="P21" s="257">
        <f t="shared" si="11"/>
        <v>34.005730620941996</v>
      </c>
      <c r="Q21" s="254">
        <f t="shared" si="11"/>
        <v>0</v>
      </c>
      <c r="R21" s="254">
        <f t="shared" si="11"/>
        <v>27.432521321862666</v>
      </c>
      <c r="S21" s="254">
        <f t="shared" si="11"/>
        <v>7.3988053304656658</v>
      </c>
      <c r="T21" s="254">
        <f t="shared" si="11"/>
        <v>17.212660593294412</v>
      </c>
      <c r="U21" s="254">
        <f t="shared" si="11"/>
        <v>0</v>
      </c>
      <c r="V21" s="254">
        <f t="shared" si="11"/>
        <v>0</v>
      </c>
      <c r="W21" s="255">
        <f t="shared" si="11"/>
        <v>0</v>
      </c>
      <c r="X21" s="258">
        <f t="shared" si="11"/>
        <v>5</v>
      </c>
      <c r="Y21" s="253">
        <f t="shared" si="11"/>
        <v>6.0171918628259826</v>
      </c>
      <c r="Z21" s="254">
        <f t="shared" si="11"/>
        <v>0</v>
      </c>
      <c r="AA21" s="254">
        <f t="shared" si="11"/>
        <v>52.786140148667215</v>
      </c>
      <c r="AB21" s="254">
        <f t="shared" si="11"/>
        <v>13.196535037166804</v>
      </c>
      <c r="AC21" s="254">
        <f t="shared" si="11"/>
        <v>13.795386551034209</v>
      </c>
      <c r="AD21" s="254">
        <f t="shared" si="11"/>
        <v>0</v>
      </c>
      <c r="AE21" s="254">
        <f t="shared" si="11"/>
        <v>0</v>
      </c>
      <c r="AF21" s="255">
        <f t="shared" si="11"/>
        <v>0</v>
      </c>
      <c r="AG21" s="256">
        <f t="shared" si="11"/>
        <v>0</v>
      </c>
      <c r="AH21" s="257">
        <f t="shared" si="11"/>
        <v>4.923189683293888</v>
      </c>
      <c r="AI21" s="254">
        <f t="shared" si="11"/>
        <v>0</v>
      </c>
      <c r="AJ21" s="254">
        <f t="shared" si="11"/>
        <v>43.188965245227877</v>
      </c>
      <c r="AK21" s="254">
        <f t="shared" si="11"/>
        <v>10.797241311306969</v>
      </c>
      <c r="AL21" s="254">
        <f t="shared" si="11"/>
        <v>11.287186655771839</v>
      </c>
      <c r="AM21" s="254">
        <f t="shared" si="11"/>
        <v>0</v>
      </c>
      <c r="AN21" s="254">
        <f t="shared" si="11"/>
        <v>0</v>
      </c>
      <c r="AO21" s="255">
        <f t="shared" si="11"/>
        <v>0</v>
      </c>
      <c r="AP21" s="258">
        <f t="shared" si="11"/>
        <v>0</v>
      </c>
      <c r="AQ21" s="253">
        <f t="shared" si="11"/>
        <v>5.2877407640014429</v>
      </c>
      <c r="AR21" s="254">
        <f t="shared" si="11"/>
        <v>0</v>
      </c>
      <c r="AS21" s="254">
        <f t="shared" si="11"/>
        <v>46.387722596970207</v>
      </c>
      <c r="AT21" s="254">
        <f t="shared" si="11"/>
        <v>11.596930649242552</v>
      </c>
      <c r="AU21" s="254">
        <f t="shared" si="11"/>
        <v>12.122087362344443</v>
      </c>
      <c r="AV21" s="254">
        <f t="shared" si="11"/>
        <v>0</v>
      </c>
      <c r="AW21" s="254">
        <f t="shared" si="11"/>
        <v>0</v>
      </c>
      <c r="AX21" s="255">
        <f t="shared" si="11"/>
        <v>0</v>
      </c>
      <c r="AY21" s="258">
        <f t="shared" si="11"/>
        <v>0</v>
      </c>
      <c r="AZ21" s="253">
        <f t="shared" si="11"/>
        <v>42.147999999999996</v>
      </c>
      <c r="BA21" s="254">
        <f t="shared" si="11"/>
        <v>0</v>
      </c>
      <c r="BB21" s="254">
        <f t="shared" si="11"/>
        <v>47.156999999999996</v>
      </c>
      <c r="BC21" s="254">
        <f t="shared" si="11"/>
        <v>0</v>
      </c>
      <c r="BD21" s="254">
        <f t="shared" si="11"/>
        <v>28.07</v>
      </c>
      <c r="BE21" s="254">
        <f t="shared" si="11"/>
        <v>0</v>
      </c>
      <c r="BF21" s="254">
        <f t="shared" si="11"/>
        <v>0</v>
      </c>
      <c r="BG21" s="255">
        <f t="shared" si="11"/>
        <v>2</v>
      </c>
      <c r="BH21" s="256">
        <f t="shared" si="11"/>
        <v>7</v>
      </c>
      <c r="BI21" s="253">
        <f t="shared" si="11"/>
        <v>42.147999999999996</v>
      </c>
      <c r="BJ21" s="254">
        <f t="shared" si="11"/>
        <v>0</v>
      </c>
      <c r="BK21" s="254">
        <f t="shared" si="11"/>
        <v>47.156999999999996</v>
      </c>
      <c r="BL21" s="254">
        <f t="shared" si="11"/>
        <v>0</v>
      </c>
      <c r="BM21" s="254">
        <f t="shared" si="11"/>
        <v>28.07</v>
      </c>
      <c r="BN21" s="254">
        <f t="shared" si="11"/>
        <v>0</v>
      </c>
      <c r="BO21" s="254">
        <f t="shared" si="11"/>
        <v>0</v>
      </c>
      <c r="BP21" s="255">
        <f t="shared" si="11"/>
        <v>2</v>
      </c>
      <c r="BQ21" s="256">
        <f t="shared" si="11"/>
        <v>7</v>
      </c>
      <c r="BR21" s="257">
        <f t="shared" si="11"/>
        <v>0</v>
      </c>
      <c r="BS21" s="254">
        <f t="shared" ref="BS21:ED21" si="12">BS28</f>
        <v>0</v>
      </c>
      <c r="BT21" s="254">
        <f t="shared" si="12"/>
        <v>0</v>
      </c>
      <c r="BU21" s="254">
        <f t="shared" si="12"/>
        <v>0</v>
      </c>
      <c r="BV21" s="254">
        <f t="shared" si="12"/>
        <v>0</v>
      </c>
      <c r="BW21" s="254">
        <f t="shared" si="12"/>
        <v>0</v>
      </c>
      <c r="BX21" s="254">
        <f t="shared" si="12"/>
        <v>0</v>
      </c>
      <c r="BY21" s="254">
        <f t="shared" si="12"/>
        <v>0</v>
      </c>
      <c r="BZ21" s="259">
        <f t="shared" si="12"/>
        <v>0</v>
      </c>
      <c r="CA21" s="253">
        <f t="shared" si="12"/>
        <v>0</v>
      </c>
      <c r="CB21" s="254">
        <f t="shared" si="12"/>
        <v>0</v>
      </c>
      <c r="CC21" s="254">
        <f t="shared" si="12"/>
        <v>0</v>
      </c>
      <c r="CD21" s="254">
        <f t="shared" si="12"/>
        <v>0</v>
      </c>
      <c r="CE21" s="254">
        <f t="shared" si="12"/>
        <v>0</v>
      </c>
      <c r="CF21" s="254">
        <f t="shared" si="12"/>
        <v>0</v>
      </c>
      <c r="CG21" s="254">
        <f t="shared" si="12"/>
        <v>0</v>
      </c>
      <c r="CH21" s="254">
        <f t="shared" si="12"/>
        <v>0</v>
      </c>
      <c r="CI21" s="260">
        <f t="shared" si="12"/>
        <v>0</v>
      </c>
      <c r="CJ21" s="253">
        <f t="shared" si="12"/>
        <v>0</v>
      </c>
      <c r="CK21" s="254">
        <f t="shared" si="12"/>
        <v>0</v>
      </c>
      <c r="CL21" s="254">
        <f t="shared" si="12"/>
        <v>0</v>
      </c>
      <c r="CM21" s="254">
        <f t="shared" si="12"/>
        <v>0</v>
      </c>
      <c r="CN21" s="254">
        <f t="shared" si="12"/>
        <v>0</v>
      </c>
      <c r="CO21" s="254">
        <f t="shared" si="12"/>
        <v>0</v>
      </c>
      <c r="CP21" s="254">
        <f t="shared" si="12"/>
        <v>0</v>
      </c>
      <c r="CQ21" s="254">
        <f t="shared" si="12"/>
        <v>0</v>
      </c>
      <c r="CR21" s="260">
        <f t="shared" si="12"/>
        <v>0</v>
      </c>
      <c r="CS21" s="196">
        <f>AZ21-P21</f>
        <v>8.1422693790579999</v>
      </c>
      <c r="CT21" s="261">
        <v>0</v>
      </c>
      <c r="CU21" s="196">
        <f t="shared" ref="CU21:DA33" si="13">BB21-R21</f>
        <v>19.724478678137331</v>
      </c>
      <c r="CV21" s="196">
        <f t="shared" si="13"/>
        <v>-7.3988053304656658</v>
      </c>
      <c r="CW21" s="196">
        <f t="shared" si="13"/>
        <v>10.857339406705588</v>
      </c>
      <c r="CX21" s="261">
        <v>0</v>
      </c>
      <c r="CY21" s="261">
        <v>0</v>
      </c>
      <c r="CZ21" s="262">
        <f t="shared" si="13"/>
        <v>2</v>
      </c>
      <c r="DA21" s="262">
        <f t="shared" si="13"/>
        <v>2</v>
      </c>
      <c r="DB21" s="200" t="s">
        <v>67</v>
      </c>
      <c r="DC21" s="263"/>
      <c r="DD21" s="108"/>
      <c r="DG21" s="109" t="s">
        <v>66</v>
      </c>
    </row>
    <row r="22" spans="1:116" ht="19.5" customHeight="1" x14ac:dyDescent="0.25">
      <c r="A22" s="249"/>
      <c r="B22" s="250" t="s">
        <v>75</v>
      </c>
      <c r="C22" s="251" t="s">
        <v>70</v>
      </c>
      <c r="D22" s="264" t="s">
        <v>66</v>
      </c>
      <c r="E22" s="252" t="s">
        <v>67</v>
      </c>
      <c r="F22" s="371"/>
      <c r="G22" s="253">
        <f t="shared" ref="G22:BR22" si="14">G93</f>
        <v>35.440999999999995</v>
      </c>
      <c r="H22" s="254">
        <f t="shared" si="14"/>
        <v>0</v>
      </c>
      <c r="I22" s="254">
        <f t="shared" si="14"/>
        <v>46.491</v>
      </c>
      <c r="J22" s="254">
        <f t="shared" si="14"/>
        <v>0</v>
      </c>
      <c r="K22" s="254">
        <f t="shared" si="14"/>
        <v>10.141999999999999</v>
      </c>
      <c r="L22" s="254">
        <f t="shared" si="14"/>
        <v>0</v>
      </c>
      <c r="M22" s="254">
        <f t="shared" si="14"/>
        <v>0</v>
      </c>
      <c r="N22" s="255">
        <f t="shared" si="14"/>
        <v>3279</v>
      </c>
      <c r="O22" s="256">
        <f t="shared" si="14"/>
        <v>69</v>
      </c>
      <c r="P22" s="257">
        <f t="shared" si="14"/>
        <v>0</v>
      </c>
      <c r="Q22" s="254">
        <f t="shared" si="14"/>
        <v>0</v>
      </c>
      <c r="R22" s="254">
        <f t="shared" si="14"/>
        <v>5.3</v>
      </c>
      <c r="S22" s="254">
        <f t="shared" si="14"/>
        <v>0</v>
      </c>
      <c r="T22" s="254">
        <f t="shared" si="14"/>
        <v>1.25</v>
      </c>
      <c r="U22" s="254">
        <f t="shared" si="14"/>
        <v>0</v>
      </c>
      <c r="V22" s="254">
        <f t="shared" si="14"/>
        <v>0</v>
      </c>
      <c r="W22" s="255">
        <f t="shared" si="14"/>
        <v>0</v>
      </c>
      <c r="X22" s="258">
        <f t="shared" si="14"/>
        <v>7</v>
      </c>
      <c r="Y22" s="253">
        <f t="shared" si="14"/>
        <v>0</v>
      </c>
      <c r="Z22" s="254">
        <f t="shared" si="14"/>
        <v>0</v>
      </c>
      <c r="AA22" s="254">
        <f t="shared" si="14"/>
        <v>0</v>
      </c>
      <c r="AB22" s="254">
        <f t="shared" si="14"/>
        <v>0</v>
      </c>
      <c r="AC22" s="254">
        <f t="shared" si="14"/>
        <v>0</v>
      </c>
      <c r="AD22" s="254">
        <f t="shared" si="14"/>
        <v>0</v>
      </c>
      <c r="AE22" s="254">
        <f t="shared" si="14"/>
        <v>0</v>
      </c>
      <c r="AF22" s="255">
        <f t="shared" si="14"/>
        <v>0</v>
      </c>
      <c r="AG22" s="256">
        <f t="shared" si="14"/>
        <v>3</v>
      </c>
      <c r="AH22" s="257">
        <f t="shared" si="14"/>
        <v>33.477999999999994</v>
      </c>
      <c r="AI22" s="254">
        <f t="shared" si="14"/>
        <v>0</v>
      </c>
      <c r="AJ22" s="254">
        <f t="shared" si="14"/>
        <v>14.747</v>
      </c>
      <c r="AK22" s="254">
        <f t="shared" si="14"/>
        <v>0</v>
      </c>
      <c r="AL22" s="254">
        <f t="shared" si="14"/>
        <v>8.0890000000000004</v>
      </c>
      <c r="AM22" s="254">
        <f t="shared" si="14"/>
        <v>0</v>
      </c>
      <c r="AN22" s="254">
        <f t="shared" si="14"/>
        <v>0</v>
      </c>
      <c r="AO22" s="255">
        <f t="shared" si="14"/>
        <v>0</v>
      </c>
      <c r="AP22" s="258">
        <f t="shared" si="14"/>
        <v>47</v>
      </c>
      <c r="AQ22" s="253">
        <f t="shared" si="14"/>
        <v>1.9630000000000001</v>
      </c>
      <c r="AR22" s="254">
        <f t="shared" si="14"/>
        <v>0</v>
      </c>
      <c r="AS22" s="254">
        <f t="shared" si="14"/>
        <v>26.443999999999999</v>
      </c>
      <c r="AT22" s="254">
        <f t="shared" si="14"/>
        <v>0</v>
      </c>
      <c r="AU22" s="254">
        <f t="shared" si="14"/>
        <v>0.80299999999999994</v>
      </c>
      <c r="AV22" s="254">
        <f t="shared" si="14"/>
        <v>0</v>
      </c>
      <c r="AW22" s="254">
        <f t="shared" si="14"/>
        <v>0</v>
      </c>
      <c r="AX22" s="255">
        <f t="shared" si="14"/>
        <v>3279</v>
      </c>
      <c r="AY22" s="258">
        <f t="shared" si="14"/>
        <v>12</v>
      </c>
      <c r="AZ22" s="253">
        <f t="shared" si="14"/>
        <v>0</v>
      </c>
      <c r="BA22" s="254">
        <f t="shared" si="14"/>
        <v>0</v>
      </c>
      <c r="BB22" s="254">
        <f t="shared" si="14"/>
        <v>0.18900000000000003</v>
      </c>
      <c r="BC22" s="254">
        <f t="shared" si="14"/>
        <v>0</v>
      </c>
      <c r="BD22" s="254">
        <f t="shared" si="14"/>
        <v>3.8209999999999997</v>
      </c>
      <c r="BE22" s="254">
        <f t="shared" si="14"/>
        <v>0</v>
      </c>
      <c r="BF22" s="254">
        <f t="shared" si="14"/>
        <v>0</v>
      </c>
      <c r="BG22" s="255">
        <f t="shared" si="14"/>
        <v>0</v>
      </c>
      <c r="BH22" s="256">
        <f t="shared" si="14"/>
        <v>12</v>
      </c>
      <c r="BI22" s="253">
        <f t="shared" si="14"/>
        <v>0</v>
      </c>
      <c r="BJ22" s="254">
        <f t="shared" si="14"/>
        <v>0</v>
      </c>
      <c r="BK22" s="254">
        <f t="shared" si="14"/>
        <v>0.18900000000000003</v>
      </c>
      <c r="BL22" s="254">
        <f t="shared" si="14"/>
        <v>0</v>
      </c>
      <c r="BM22" s="254">
        <f t="shared" si="14"/>
        <v>3.8209999999999997</v>
      </c>
      <c r="BN22" s="254">
        <f t="shared" si="14"/>
        <v>0</v>
      </c>
      <c r="BO22" s="254">
        <f t="shared" si="14"/>
        <v>0</v>
      </c>
      <c r="BP22" s="255">
        <f t="shared" si="14"/>
        <v>0</v>
      </c>
      <c r="BQ22" s="256">
        <f t="shared" si="14"/>
        <v>12</v>
      </c>
      <c r="BR22" s="257">
        <f t="shared" si="14"/>
        <v>0</v>
      </c>
      <c r="BS22" s="254">
        <f t="shared" ref="BS22:ED22" si="15">BS93</f>
        <v>0</v>
      </c>
      <c r="BT22" s="254">
        <f t="shared" si="15"/>
        <v>0</v>
      </c>
      <c r="BU22" s="254">
        <f t="shared" si="15"/>
        <v>0</v>
      </c>
      <c r="BV22" s="254">
        <f t="shared" si="15"/>
        <v>0</v>
      </c>
      <c r="BW22" s="254">
        <f t="shared" si="15"/>
        <v>0</v>
      </c>
      <c r="BX22" s="254">
        <f t="shared" si="15"/>
        <v>0</v>
      </c>
      <c r="BY22" s="254">
        <f t="shared" si="15"/>
        <v>0</v>
      </c>
      <c r="BZ22" s="259">
        <f t="shared" si="15"/>
        <v>0</v>
      </c>
      <c r="CA22" s="253">
        <f t="shared" si="15"/>
        <v>0</v>
      </c>
      <c r="CB22" s="254">
        <f t="shared" si="15"/>
        <v>0</v>
      </c>
      <c r="CC22" s="254">
        <f t="shared" si="15"/>
        <v>0</v>
      </c>
      <c r="CD22" s="254">
        <f t="shared" si="15"/>
        <v>0</v>
      </c>
      <c r="CE22" s="254">
        <f t="shared" si="15"/>
        <v>0</v>
      </c>
      <c r="CF22" s="254">
        <f t="shared" si="15"/>
        <v>0</v>
      </c>
      <c r="CG22" s="254">
        <f t="shared" si="15"/>
        <v>0</v>
      </c>
      <c r="CH22" s="254">
        <f t="shared" si="15"/>
        <v>0</v>
      </c>
      <c r="CI22" s="260">
        <f t="shared" si="15"/>
        <v>0</v>
      </c>
      <c r="CJ22" s="253">
        <f t="shared" si="15"/>
        <v>0</v>
      </c>
      <c r="CK22" s="254">
        <f t="shared" si="15"/>
        <v>0</v>
      </c>
      <c r="CL22" s="254">
        <f t="shared" si="15"/>
        <v>0</v>
      </c>
      <c r="CM22" s="254">
        <f t="shared" si="15"/>
        <v>0</v>
      </c>
      <c r="CN22" s="254">
        <f t="shared" si="15"/>
        <v>0</v>
      </c>
      <c r="CO22" s="254">
        <f t="shared" si="15"/>
        <v>0</v>
      </c>
      <c r="CP22" s="254">
        <f t="shared" si="15"/>
        <v>0</v>
      </c>
      <c r="CQ22" s="254">
        <f t="shared" si="15"/>
        <v>0</v>
      </c>
      <c r="CR22" s="260">
        <f t="shared" si="15"/>
        <v>0</v>
      </c>
      <c r="CS22" s="196">
        <f t="shared" ref="CS22:CS33" si="16">AZ22-P22</f>
        <v>0</v>
      </c>
      <c r="CT22" s="261">
        <v>0</v>
      </c>
      <c r="CU22" s="196">
        <f t="shared" si="13"/>
        <v>-5.1109999999999998</v>
      </c>
      <c r="CV22" s="196">
        <f t="shared" si="13"/>
        <v>0</v>
      </c>
      <c r="CW22" s="196">
        <f t="shared" si="13"/>
        <v>2.5709999999999997</v>
      </c>
      <c r="CX22" s="261">
        <v>0</v>
      </c>
      <c r="CY22" s="261">
        <v>0</v>
      </c>
      <c r="CZ22" s="262">
        <f t="shared" si="13"/>
        <v>0</v>
      </c>
      <c r="DA22" s="262">
        <f t="shared" si="13"/>
        <v>5</v>
      </c>
      <c r="DB22" s="200" t="s">
        <v>67</v>
      </c>
      <c r="DC22" s="263"/>
      <c r="DD22" s="108"/>
      <c r="DG22" s="109" t="s">
        <v>66</v>
      </c>
    </row>
    <row r="23" spans="1:116" ht="19.5" customHeight="1" x14ac:dyDescent="0.25">
      <c r="A23" s="249"/>
      <c r="B23" s="250" t="s">
        <v>76</v>
      </c>
      <c r="C23" s="251" t="s">
        <v>71</v>
      </c>
      <c r="D23" s="264" t="s">
        <v>66</v>
      </c>
      <c r="E23" s="252" t="s">
        <v>67</v>
      </c>
      <c r="F23" s="371"/>
      <c r="G23" s="253">
        <f t="shared" ref="G23:BR23" si="17">G206</f>
        <v>0</v>
      </c>
      <c r="H23" s="254">
        <f t="shared" si="17"/>
        <v>0</v>
      </c>
      <c r="I23" s="254">
        <f t="shared" si="17"/>
        <v>0</v>
      </c>
      <c r="J23" s="254">
        <f t="shared" si="17"/>
        <v>0</v>
      </c>
      <c r="K23" s="254">
        <f t="shared" si="17"/>
        <v>0</v>
      </c>
      <c r="L23" s="254">
        <f t="shared" si="17"/>
        <v>0</v>
      </c>
      <c r="M23" s="254">
        <f t="shared" si="17"/>
        <v>0</v>
      </c>
      <c r="N23" s="255">
        <f t="shared" si="17"/>
        <v>0</v>
      </c>
      <c r="O23" s="256">
        <f t="shared" si="17"/>
        <v>0</v>
      </c>
      <c r="P23" s="257">
        <f t="shared" si="17"/>
        <v>0</v>
      </c>
      <c r="Q23" s="254">
        <f t="shared" si="17"/>
        <v>0</v>
      </c>
      <c r="R23" s="254">
        <f t="shared" si="17"/>
        <v>0</v>
      </c>
      <c r="S23" s="254">
        <f t="shared" si="17"/>
        <v>0</v>
      </c>
      <c r="T23" s="254">
        <f t="shared" si="17"/>
        <v>0</v>
      </c>
      <c r="U23" s="254">
        <f t="shared" si="17"/>
        <v>0</v>
      </c>
      <c r="V23" s="254">
        <f t="shared" si="17"/>
        <v>0</v>
      </c>
      <c r="W23" s="255">
        <f t="shared" si="17"/>
        <v>0</v>
      </c>
      <c r="X23" s="258">
        <f t="shared" si="17"/>
        <v>0</v>
      </c>
      <c r="Y23" s="253">
        <f t="shared" si="17"/>
        <v>0</v>
      </c>
      <c r="Z23" s="254">
        <f t="shared" si="17"/>
        <v>0</v>
      </c>
      <c r="AA23" s="254">
        <f t="shared" si="17"/>
        <v>0</v>
      </c>
      <c r="AB23" s="254">
        <f t="shared" si="17"/>
        <v>0</v>
      </c>
      <c r="AC23" s="254">
        <f t="shared" si="17"/>
        <v>0</v>
      </c>
      <c r="AD23" s="254">
        <f t="shared" si="17"/>
        <v>0</v>
      </c>
      <c r="AE23" s="254">
        <f t="shared" si="17"/>
        <v>0</v>
      </c>
      <c r="AF23" s="255">
        <f t="shared" si="17"/>
        <v>0</v>
      </c>
      <c r="AG23" s="256">
        <f t="shared" si="17"/>
        <v>0</v>
      </c>
      <c r="AH23" s="257">
        <f t="shared" si="17"/>
        <v>0</v>
      </c>
      <c r="AI23" s="254">
        <f t="shared" si="17"/>
        <v>0</v>
      </c>
      <c r="AJ23" s="254">
        <f t="shared" si="17"/>
        <v>0</v>
      </c>
      <c r="AK23" s="254">
        <f t="shared" si="17"/>
        <v>0</v>
      </c>
      <c r="AL23" s="254">
        <f t="shared" si="17"/>
        <v>0</v>
      </c>
      <c r="AM23" s="254">
        <f t="shared" si="17"/>
        <v>0</v>
      </c>
      <c r="AN23" s="254">
        <f t="shared" si="17"/>
        <v>0</v>
      </c>
      <c r="AO23" s="255">
        <f t="shared" si="17"/>
        <v>0</v>
      </c>
      <c r="AP23" s="258">
        <f t="shared" si="17"/>
        <v>0</v>
      </c>
      <c r="AQ23" s="253">
        <f t="shared" si="17"/>
        <v>0</v>
      </c>
      <c r="AR23" s="254">
        <f t="shared" si="17"/>
        <v>0</v>
      </c>
      <c r="AS23" s="254">
        <f t="shared" si="17"/>
        <v>0</v>
      </c>
      <c r="AT23" s="254">
        <f t="shared" si="17"/>
        <v>0</v>
      </c>
      <c r="AU23" s="254">
        <f t="shared" si="17"/>
        <v>0</v>
      </c>
      <c r="AV23" s="254">
        <f t="shared" si="17"/>
        <v>0</v>
      </c>
      <c r="AW23" s="254">
        <f t="shared" si="17"/>
        <v>0</v>
      </c>
      <c r="AX23" s="255">
        <f t="shared" si="17"/>
        <v>0</v>
      </c>
      <c r="AY23" s="258">
        <f t="shared" si="17"/>
        <v>0</v>
      </c>
      <c r="AZ23" s="253">
        <f t="shared" si="17"/>
        <v>0</v>
      </c>
      <c r="BA23" s="254">
        <f t="shared" si="17"/>
        <v>0</v>
      </c>
      <c r="BB23" s="254">
        <f t="shared" si="17"/>
        <v>0</v>
      </c>
      <c r="BC23" s="254">
        <f t="shared" si="17"/>
        <v>0</v>
      </c>
      <c r="BD23" s="254">
        <f t="shared" si="17"/>
        <v>0</v>
      </c>
      <c r="BE23" s="254">
        <f t="shared" si="17"/>
        <v>0</v>
      </c>
      <c r="BF23" s="254">
        <f t="shared" si="17"/>
        <v>0</v>
      </c>
      <c r="BG23" s="255">
        <f t="shared" si="17"/>
        <v>0</v>
      </c>
      <c r="BH23" s="256">
        <f t="shared" si="17"/>
        <v>0</v>
      </c>
      <c r="BI23" s="253">
        <f t="shared" si="17"/>
        <v>0</v>
      </c>
      <c r="BJ23" s="254">
        <f t="shared" si="17"/>
        <v>0</v>
      </c>
      <c r="BK23" s="254">
        <f t="shared" si="17"/>
        <v>0</v>
      </c>
      <c r="BL23" s="254">
        <f t="shared" si="17"/>
        <v>0</v>
      </c>
      <c r="BM23" s="254">
        <f t="shared" si="17"/>
        <v>0</v>
      </c>
      <c r="BN23" s="254">
        <f t="shared" si="17"/>
        <v>0</v>
      </c>
      <c r="BO23" s="254">
        <f t="shared" si="17"/>
        <v>0</v>
      </c>
      <c r="BP23" s="255">
        <f t="shared" si="17"/>
        <v>0</v>
      </c>
      <c r="BQ23" s="256">
        <f t="shared" si="17"/>
        <v>0</v>
      </c>
      <c r="BR23" s="257">
        <f t="shared" si="17"/>
        <v>0</v>
      </c>
      <c r="BS23" s="254">
        <f t="shared" ref="BS23:ED23" si="18">BS206</f>
        <v>0</v>
      </c>
      <c r="BT23" s="254">
        <f t="shared" si="18"/>
        <v>0</v>
      </c>
      <c r="BU23" s="254">
        <f t="shared" si="18"/>
        <v>0</v>
      </c>
      <c r="BV23" s="254">
        <f t="shared" si="18"/>
        <v>0</v>
      </c>
      <c r="BW23" s="254">
        <f t="shared" si="18"/>
        <v>0</v>
      </c>
      <c r="BX23" s="254">
        <f t="shared" si="18"/>
        <v>0</v>
      </c>
      <c r="BY23" s="254">
        <f t="shared" si="18"/>
        <v>0</v>
      </c>
      <c r="BZ23" s="259">
        <f t="shared" si="18"/>
        <v>0</v>
      </c>
      <c r="CA23" s="253">
        <f t="shared" si="18"/>
        <v>0</v>
      </c>
      <c r="CB23" s="254">
        <f t="shared" si="18"/>
        <v>0</v>
      </c>
      <c r="CC23" s="254">
        <f t="shared" si="18"/>
        <v>0</v>
      </c>
      <c r="CD23" s="254">
        <f t="shared" si="18"/>
        <v>0</v>
      </c>
      <c r="CE23" s="254">
        <f t="shared" si="18"/>
        <v>0</v>
      </c>
      <c r="CF23" s="254">
        <f t="shared" si="18"/>
        <v>0</v>
      </c>
      <c r="CG23" s="254">
        <f t="shared" si="18"/>
        <v>0</v>
      </c>
      <c r="CH23" s="254">
        <f t="shared" si="18"/>
        <v>0</v>
      </c>
      <c r="CI23" s="260">
        <f t="shared" si="18"/>
        <v>0</v>
      </c>
      <c r="CJ23" s="253">
        <f t="shared" si="18"/>
        <v>0</v>
      </c>
      <c r="CK23" s="254">
        <f t="shared" si="18"/>
        <v>0</v>
      </c>
      <c r="CL23" s="254">
        <f t="shared" si="18"/>
        <v>0</v>
      </c>
      <c r="CM23" s="254">
        <f t="shared" si="18"/>
        <v>0</v>
      </c>
      <c r="CN23" s="254">
        <f t="shared" si="18"/>
        <v>0</v>
      </c>
      <c r="CO23" s="254">
        <f t="shared" si="18"/>
        <v>0</v>
      </c>
      <c r="CP23" s="254">
        <f t="shared" si="18"/>
        <v>0</v>
      </c>
      <c r="CQ23" s="254">
        <f t="shared" si="18"/>
        <v>0</v>
      </c>
      <c r="CR23" s="260">
        <f t="shared" si="18"/>
        <v>0</v>
      </c>
      <c r="CS23" s="196">
        <f t="shared" si="16"/>
        <v>0</v>
      </c>
      <c r="CT23" s="261">
        <v>0</v>
      </c>
      <c r="CU23" s="196">
        <f t="shared" si="13"/>
        <v>0</v>
      </c>
      <c r="CV23" s="196">
        <f t="shared" si="13"/>
        <v>0</v>
      </c>
      <c r="CW23" s="196">
        <f t="shared" si="13"/>
        <v>0</v>
      </c>
      <c r="CX23" s="261">
        <v>0</v>
      </c>
      <c r="CY23" s="261">
        <v>0</v>
      </c>
      <c r="CZ23" s="262">
        <f t="shared" si="13"/>
        <v>0</v>
      </c>
      <c r="DA23" s="262">
        <f t="shared" si="13"/>
        <v>0</v>
      </c>
      <c r="DB23" s="200" t="s">
        <v>67</v>
      </c>
      <c r="DC23" s="263"/>
      <c r="DD23" s="108"/>
      <c r="DG23" s="109" t="s">
        <v>66</v>
      </c>
    </row>
    <row r="24" spans="1:116" ht="19.5" customHeight="1" x14ac:dyDescent="0.25">
      <c r="A24" s="249"/>
      <c r="B24" s="250" t="s">
        <v>77</v>
      </c>
      <c r="C24" s="251" t="s">
        <v>72</v>
      </c>
      <c r="D24" s="264" t="s">
        <v>66</v>
      </c>
      <c r="E24" s="252" t="s">
        <v>67</v>
      </c>
      <c r="F24" s="371"/>
      <c r="G24" s="253">
        <f t="shared" ref="G24:BR24" si="19">G209</f>
        <v>2.8390000000000004</v>
      </c>
      <c r="H24" s="254">
        <f t="shared" si="19"/>
        <v>0</v>
      </c>
      <c r="I24" s="254">
        <f t="shared" si="19"/>
        <v>21.981999999999999</v>
      </c>
      <c r="J24" s="254">
        <f t="shared" si="19"/>
        <v>0.24400000000000002</v>
      </c>
      <c r="K24" s="254">
        <f t="shared" si="19"/>
        <v>1.716</v>
      </c>
      <c r="L24" s="254">
        <f t="shared" si="19"/>
        <v>0</v>
      </c>
      <c r="M24" s="254">
        <f t="shared" si="19"/>
        <v>0</v>
      </c>
      <c r="N24" s="255">
        <f t="shared" si="19"/>
        <v>0</v>
      </c>
      <c r="O24" s="256">
        <f t="shared" si="19"/>
        <v>2</v>
      </c>
      <c r="P24" s="257">
        <f t="shared" si="19"/>
        <v>0</v>
      </c>
      <c r="Q24" s="254">
        <f t="shared" si="19"/>
        <v>0</v>
      </c>
      <c r="R24" s="254">
        <f t="shared" si="19"/>
        <v>0</v>
      </c>
      <c r="S24" s="254">
        <f t="shared" si="19"/>
        <v>0</v>
      </c>
      <c r="T24" s="254">
        <f t="shared" si="19"/>
        <v>0</v>
      </c>
      <c r="U24" s="254">
        <f t="shared" si="19"/>
        <v>0</v>
      </c>
      <c r="V24" s="254">
        <f t="shared" si="19"/>
        <v>0</v>
      </c>
      <c r="W24" s="255">
        <f t="shared" si="19"/>
        <v>0</v>
      </c>
      <c r="X24" s="258">
        <f t="shared" si="19"/>
        <v>0</v>
      </c>
      <c r="Y24" s="253">
        <f t="shared" si="19"/>
        <v>0</v>
      </c>
      <c r="Z24" s="254">
        <f t="shared" si="19"/>
        <v>0</v>
      </c>
      <c r="AA24" s="254">
        <f t="shared" si="19"/>
        <v>0</v>
      </c>
      <c r="AB24" s="254">
        <f t="shared" si="19"/>
        <v>0</v>
      </c>
      <c r="AC24" s="254">
        <f t="shared" si="19"/>
        <v>0</v>
      </c>
      <c r="AD24" s="254">
        <f t="shared" si="19"/>
        <v>0</v>
      </c>
      <c r="AE24" s="254">
        <f t="shared" si="19"/>
        <v>0</v>
      </c>
      <c r="AF24" s="255">
        <f t="shared" si="19"/>
        <v>0</v>
      </c>
      <c r="AG24" s="256">
        <f t="shared" si="19"/>
        <v>0</v>
      </c>
      <c r="AH24" s="257">
        <f t="shared" si="19"/>
        <v>0.47299999999999998</v>
      </c>
      <c r="AI24" s="254">
        <f t="shared" si="19"/>
        <v>0</v>
      </c>
      <c r="AJ24" s="254">
        <f t="shared" si="19"/>
        <v>4.9279999999999999</v>
      </c>
      <c r="AK24" s="254">
        <f t="shared" si="19"/>
        <v>0</v>
      </c>
      <c r="AL24" s="254">
        <f t="shared" si="19"/>
        <v>0</v>
      </c>
      <c r="AM24" s="254">
        <f t="shared" si="19"/>
        <v>0</v>
      </c>
      <c r="AN24" s="254">
        <f t="shared" si="19"/>
        <v>0</v>
      </c>
      <c r="AO24" s="255">
        <f t="shared" si="19"/>
        <v>0</v>
      </c>
      <c r="AP24" s="258">
        <f t="shared" si="19"/>
        <v>0</v>
      </c>
      <c r="AQ24" s="253">
        <f t="shared" si="19"/>
        <v>2.3660000000000001</v>
      </c>
      <c r="AR24" s="254">
        <f t="shared" si="19"/>
        <v>0</v>
      </c>
      <c r="AS24" s="254">
        <f t="shared" si="19"/>
        <v>17.053999999999998</v>
      </c>
      <c r="AT24" s="254">
        <f t="shared" si="19"/>
        <v>0.24400000000000002</v>
      </c>
      <c r="AU24" s="254">
        <f t="shared" si="19"/>
        <v>1.716</v>
      </c>
      <c r="AV24" s="254">
        <f t="shared" si="19"/>
        <v>0</v>
      </c>
      <c r="AW24" s="254">
        <f t="shared" si="19"/>
        <v>0</v>
      </c>
      <c r="AX24" s="255">
        <f t="shared" si="19"/>
        <v>0</v>
      </c>
      <c r="AY24" s="258">
        <f t="shared" si="19"/>
        <v>2</v>
      </c>
      <c r="AZ24" s="253">
        <f t="shared" si="19"/>
        <v>0</v>
      </c>
      <c r="BA24" s="254">
        <f t="shared" si="19"/>
        <v>0</v>
      </c>
      <c r="BB24" s="254">
        <f t="shared" si="19"/>
        <v>0.122</v>
      </c>
      <c r="BC24" s="254">
        <f t="shared" si="19"/>
        <v>0</v>
      </c>
      <c r="BD24" s="254">
        <f t="shared" si="19"/>
        <v>0</v>
      </c>
      <c r="BE24" s="254">
        <f t="shared" si="19"/>
        <v>0</v>
      </c>
      <c r="BF24" s="254">
        <f t="shared" si="19"/>
        <v>0</v>
      </c>
      <c r="BG24" s="255">
        <f t="shared" si="19"/>
        <v>0</v>
      </c>
      <c r="BH24" s="256">
        <f t="shared" si="19"/>
        <v>0</v>
      </c>
      <c r="BI24" s="253">
        <f t="shared" si="19"/>
        <v>0</v>
      </c>
      <c r="BJ24" s="254">
        <f t="shared" si="19"/>
        <v>0</v>
      </c>
      <c r="BK24" s="254">
        <f t="shared" si="19"/>
        <v>0.122</v>
      </c>
      <c r="BL24" s="254">
        <f t="shared" si="19"/>
        <v>0</v>
      </c>
      <c r="BM24" s="254">
        <f t="shared" si="19"/>
        <v>0</v>
      </c>
      <c r="BN24" s="254">
        <f t="shared" si="19"/>
        <v>0</v>
      </c>
      <c r="BO24" s="254">
        <f t="shared" si="19"/>
        <v>0</v>
      </c>
      <c r="BP24" s="255">
        <f t="shared" si="19"/>
        <v>0</v>
      </c>
      <c r="BQ24" s="256">
        <f t="shared" si="19"/>
        <v>0</v>
      </c>
      <c r="BR24" s="257">
        <f t="shared" si="19"/>
        <v>0</v>
      </c>
      <c r="BS24" s="254">
        <f t="shared" ref="BS24:ED24" si="20">BS209</f>
        <v>0</v>
      </c>
      <c r="BT24" s="254">
        <f t="shared" si="20"/>
        <v>0</v>
      </c>
      <c r="BU24" s="254">
        <f t="shared" si="20"/>
        <v>0</v>
      </c>
      <c r="BV24" s="254">
        <f t="shared" si="20"/>
        <v>0</v>
      </c>
      <c r="BW24" s="254">
        <f t="shared" si="20"/>
        <v>0</v>
      </c>
      <c r="BX24" s="254">
        <f t="shared" si="20"/>
        <v>0</v>
      </c>
      <c r="BY24" s="254">
        <f t="shared" si="20"/>
        <v>0</v>
      </c>
      <c r="BZ24" s="259">
        <f t="shared" si="20"/>
        <v>0</v>
      </c>
      <c r="CA24" s="253">
        <f t="shared" si="20"/>
        <v>0</v>
      </c>
      <c r="CB24" s="254">
        <f t="shared" si="20"/>
        <v>0</v>
      </c>
      <c r="CC24" s="254">
        <f t="shared" si="20"/>
        <v>0</v>
      </c>
      <c r="CD24" s="254">
        <f t="shared" si="20"/>
        <v>0</v>
      </c>
      <c r="CE24" s="254">
        <f t="shared" si="20"/>
        <v>0</v>
      </c>
      <c r="CF24" s="254">
        <f t="shared" si="20"/>
        <v>0</v>
      </c>
      <c r="CG24" s="254">
        <f t="shared" si="20"/>
        <v>0</v>
      </c>
      <c r="CH24" s="254">
        <f t="shared" si="20"/>
        <v>0</v>
      </c>
      <c r="CI24" s="260">
        <f t="shared" si="20"/>
        <v>0</v>
      </c>
      <c r="CJ24" s="253">
        <f t="shared" si="20"/>
        <v>0</v>
      </c>
      <c r="CK24" s="254">
        <f t="shared" si="20"/>
        <v>0</v>
      </c>
      <c r="CL24" s="254">
        <f t="shared" si="20"/>
        <v>0</v>
      </c>
      <c r="CM24" s="254">
        <f t="shared" si="20"/>
        <v>0</v>
      </c>
      <c r="CN24" s="254">
        <f t="shared" si="20"/>
        <v>0</v>
      </c>
      <c r="CO24" s="254">
        <f t="shared" si="20"/>
        <v>0</v>
      </c>
      <c r="CP24" s="254">
        <f t="shared" si="20"/>
        <v>0</v>
      </c>
      <c r="CQ24" s="254">
        <f t="shared" si="20"/>
        <v>0</v>
      </c>
      <c r="CR24" s="260">
        <f t="shared" si="20"/>
        <v>0</v>
      </c>
      <c r="CS24" s="196">
        <f t="shared" si="16"/>
        <v>0</v>
      </c>
      <c r="CT24" s="261">
        <v>0</v>
      </c>
      <c r="CU24" s="196">
        <f t="shared" si="13"/>
        <v>0.122</v>
      </c>
      <c r="CV24" s="196">
        <f t="shared" si="13"/>
        <v>0</v>
      </c>
      <c r="CW24" s="196">
        <f t="shared" si="13"/>
        <v>0</v>
      </c>
      <c r="CX24" s="261">
        <v>0</v>
      </c>
      <c r="CY24" s="261">
        <v>0</v>
      </c>
      <c r="CZ24" s="262">
        <f t="shared" si="13"/>
        <v>0</v>
      </c>
      <c r="DA24" s="262">
        <f t="shared" si="13"/>
        <v>0</v>
      </c>
      <c r="DB24" s="200" t="s">
        <v>67</v>
      </c>
      <c r="DC24" s="263"/>
      <c r="DD24" s="108"/>
      <c r="DG24" s="109" t="s">
        <v>66</v>
      </c>
    </row>
    <row r="25" spans="1:116" ht="19.5" customHeight="1" x14ac:dyDescent="0.25">
      <c r="A25" s="249"/>
      <c r="B25" s="250" t="s">
        <v>670</v>
      </c>
      <c r="C25" s="251" t="s">
        <v>73</v>
      </c>
      <c r="D25" s="264" t="s">
        <v>66</v>
      </c>
      <c r="E25" s="252" t="s">
        <v>67</v>
      </c>
      <c r="F25" s="371"/>
      <c r="G25" s="253">
        <f t="shared" ref="G25:BR26" si="21">G233</f>
        <v>0</v>
      </c>
      <c r="H25" s="254">
        <f t="shared" si="21"/>
        <v>0</v>
      </c>
      <c r="I25" s="254">
        <f t="shared" si="21"/>
        <v>0</v>
      </c>
      <c r="J25" s="254">
        <f t="shared" si="21"/>
        <v>0</v>
      </c>
      <c r="K25" s="254">
        <f t="shared" si="21"/>
        <v>0</v>
      </c>
      <c r="L25" s="254">
        <f t="shared" si="21"/>
        <v>0</v>
      </c>
      <c r="M25" s="254">
        <f t="shared" si="21"/>
        <v>0</v>
      </c>
      <c r="N25" s="255">
        <f t="shared" si="21"/>
        <v>0</v>
      </c>
      <c r="O25" s="256">
        <f t="shared" si="21"/>
        <v>0</v>
      </c>
      <c r="P25" s="257">
        <f t="shared" si="21"/>
        <v>0</v>
      </c>
      <c r="Q25" s="254">
        <f t="shared" si="21"/>
        <v>0</v>
      </c>
      <c r="R25" s="254">
        <f t="shared" si="21"/>
        <v>0</v>
      </c>
      <c r="S25" s="254">
        <f t="shared" si="21"/>
        <v>0</v>
      </c>
      <c r="T25" s="254">
        <f t="shared" si="21"/>
        <v>0</v>
      </c>
      <c r="U25" s="254">
        <f t="shared" si="21"/>
        <v>0</v>
      </c>
      <c r="V25" s="254">
        <f t="shared" si="21"/>
        <v>0</v>
      </c>
      <c r="W25" s="255">
        <f t="shared" si="21"/>
        <v>0</v>
      </c>
      <c r="X25" s="258">
        <f t="shared" si="21"/>
        <v>0</v>
      </c>
      <c r="Y25" s="253">
        <f t="shared" si="21"/>
        <v>0</v>
      </c>
      <c r="Z25" s="254">
        <f t="shared" si="21"/>
        <v>0</v>
      </c>
      <c r="AA25" s="254">
        <f t="shared" si="21"/>
        <v>0</v>
      </c>
      <c r="AB25" s="254">
        <f t="shared" si="21"/>
        <v>0</v>
      </c>
      <c r="AC25" s="254">
        <f t="shared" si="21"/>
        <v>0</v>
      </c>
      <c r="AD25" s="254">
        <f t="shared" si="21"/>
        <v>0</v>
      </c>
      <c r="AE25" s="254">
        <f t="shared" si="21"/>
        <v>0</v>
      </c>
      <c r="AF25" s="255">
        <f t="shared" si="21"/>
        <v>0</v>
      </c>
      <c r="AG25" s="256">
        <f t="shared" si="21"/>
        <v>0</v>
      </c>
      <c r="AH25" s="257">
        <f t="shared" si="21"/>
        <v>0</v>
      </c>
      <c r="AI25" s="254">
        <f t="shared" si="21"/>
        <v>0</v>
      </c>
      <c r="AJ25" s="254">
        <f t="shared" si="21"/>
        <v>0</v>
      </c>
      <c r="AK25" s="254">
        <f t="shared" si="21"/>
        <v>0</v>
      </c>
      <c r="AL25" s="254">
        <f t="shared" si="21"/>
        <v>0</v>
      </c>
      <c r="AM25" s="254">
        <f t="shared" si="21"/>
        <v>0</v>
      </c>
      <c r="AN25" s="254">
        <f t="shared" si="21"/>
        <v>0</v>
      </c>
      <c r="AO25" s="255">
        <f t="shared" si="21"/>
        <v>0</v>
      </c>
      <c r="AP25" s="258">
        <f t="shared" si="21"/>
        <v>0</v>
      </c>
      <c r="AQ25" s="253">
        <f t="shared" si="21"/>
        <v>0</v>
      </c>
      <c r="AR25" s="254">
        <f t="shared" si="21"/>
        <v>0</v>
      </c>
      <c r="AS25" s="254">
        <f t="shared" si="21"/>
        <v>0</v>
      </c>
      <c r="AT25" s="254">
        <f t="shared" si="21"/>
        <v>0</v>
      </c>
      <c r="AU25" s="254">
        <f t="shared" si="21"/>
        <v>0</v>
      </c>
      <c r="AV25" s="254">
        <f t="shared" si="21"/>
        <v>0</v>
      </c>
      <c r="AW25" s="254">
        <f t="shared" si="21"/>
        <v>0</v>
      </c>
      <c r="AX25" s="255">
        <f t="shared" si="21"/>
        <v>0</v>
      </c>
      <c r="AY25" s="258">
        <f t="shared" si="21"/>
        <v>0</v>
      </c>
      <c r="AZ25" s="253">
        <f t="shared" si="21"/>
        <v>0</v>
      </c>
      <c r="BA25" s="254">
        <f t="shared" si="21"/>
        <v>0</v>
      </c>
      <c r="BB25" s="254">
        <f t="shared" si="21"/>
        <v>0</v>
      </c>
      <c r="BC25" s="254">
        <f t="shared" si="21"/>
        <v>0</v>
      </c>
      <c r="BD25" s="254">
        <f t="shared" si="21"/>
        <v>0</v>
      </c>
      <c r="BE25" s="254">
        <f t="shared" si="21"/>
        <v>0</v>
      </c>
      <c r="BF25" s="254">
        <f t="shared" si="21"/>
        <v>0</v>
      </c>
      <c r="BG25" s="255">
        <f t="shared" si="21"/>
        <v>0</v>
      </c>
      <c r="BH25" s="256">
        <f t="shared" si="21"/>
        <v>0</v>
      </c>
      <c r="BI25" s="253">
        <f t="shared" si="21"/>
        <v>0</v>
      </c>
      <c r="BJ25" s="254">
        <f t="shared" si="21"/>
        <v>0</v>
      </c>
      <c r="BK25" s="254">
        <f t="shared" si="21"/>
        <v>0</v>
      </c>
      <c r="BL25" s="254">
        <f t="shared" si="21"/>
        <v>0</v>
      </c>
      <c r="BM25" s="254">
        <f t="shared" si="21"/>
        <v>0</v>
      </c>
      <c r="BN25" s="254">
        <f t="shared" si="21"/>
        <v>0</v>
      </c>
      <c r="BO25" s="254">
        <f t="shared" si="21"/>
        <v>0</v>
      </c>
      <c r="BP25" s="255">
        <f t="shared" si="21"/>
        <v>0</v>
      </c>
      <c r="BQ25" s="256">
        <f t="shared" si="21"/>
        <v>0</v>
      </c>
      <c r="BR25" s="257">
        <f t="shared" si="21"/>
        <v>0</v>
      </c>
      <c r="BS25" s="254">
        <f t="shared" ref="BS25:ED26" si="22">BS233</f>
        <v>0</v>
      </c>
      <c r="BT25" s="254">
        <f t="shared" si="22"/>
        <v>0</v>
      </c>
      <c r="BU25" s="254">
        <f t="shared" si="22"/>
        <v>0</v>
      </c>
      <c r="BV25" s="254">
        <f t="shared" si="22"/>
        <v>0</v>
      </c>
      <c r="BW25" s="254">
        <f t="shared" si="22"/>
        <v>0</v>
      </c>
      <c r="BX25" s="254">
        <f t="shared" si="22"/>
        <v>0</v>
      </c>
      <c r="BY25" s="254">
        <f t="shared" si="22"/>
        <v>0</v>
      </c>
      <c r="BZ25" s="259">
        <f t="shared" si="22"/>
        <v>0</v>
      </c>
      <c r="CA25" s="253">
        <f t="shared" si="22"/>
        <v>0</v>
      </c>
      <c r="CB25" s="254">
        <f t="shared" si="22"/>
        <v>0</v>
      </c>
      <c r="CC25" s="254">
        <f t="shared" si="22"/>
        <v>0</v>
      </c>
      <c r="CD25" s="254">
        <f t="shared" si="22"/>
        <v>0</v>
      </c>
      <c r="CE25" s="254">
        <f t="shared" si="22"/>
        <v>0</v>
      </c>
      <c r="CF25" s="254">
        <f t="shared" si="22"/>
        <v>0</v>
      </c>
      <c r="CG25" s="254">
        <f t="shared" si="22"/>
        <v>0</v>
      </c>
      <c r="CH25" s="254">
        <f t="shared" si="22"/>
        <v>0</v>
      </c>
      <c r="CI25" s="260">
        <f t="shared" si="22"/>
        <v>0</v>
      </c>
      <c r="CJ25" s="253">
        <f t="shared" si="22"/>
        <v>0</v>
      </c>
      <c r="CK25" s="254">
        <f t="shared" si="22"/>
        <v>0</v>
      </c>
      <c r="CL25" s="254">
        <f t="shared" si="22"/>
        <v>0</v>
      </c>
      <c r="CM25" s="254">
        <f t="shared" si="22"/>
        <v>0</v>
      </c>
      <c r="CN25" s="254">
        <f t="shared" si="22"/>
        <v>0</v>
      </c>
      <c r="CO25" s="254">
        <f t="shared" si="22"/>
        <v>0</v>
      </c>
      <c r="CP25" s="254">
        <f t="shared" si="22"/>
        <v>0</v>
      </c>
      <c r="CQ25" s="254">
        <f t="shared" si="22"/>
        <v>0</v>
      </c>
      <c r="CR25" s="260">
        <f t="shared" si="22"/>
        <v>0</v>
      </c>
      <c r="CS25" s="196">
        <f t="shared" si="16"/>
        <v>0</v>
      </c>
      <c r="CT25" s="261">
        <v>0</v>
      </c>
      <c r="CU25" s="196">
        <f t="shared" si="13"/>
        <v>0</v>
      </c>
      <c r="CV25" s="196">
        <f t="shared" si="13"/>
        <v>0</v>
      </c>
      <c r="CW25" s="196">
        <f t="shared" si="13"/>
        <v>0</v>
      </c>
      <c r="CX25" s="261">
        <v>0</v>
      </c>
      <c r="CY25" s="261">
        <v>0</v>
      </c>
      <c r="CZ25" s="262">
        <f t="shared" si="13"/>
        <v>0</v>
      </c>
      <c r="DA25" s="262">
        <f t="shared" si="13"/>
        <v>0</v>
      </c>
      <c r="DB25" s="200" t="s">
        <v>67</v>
      </c>
      <c r="DC25" s="263"/>
      <c r="DD25" s="108"/>
      <c r="DG25" s="109" t="s">
        <v>66</v>
      </c>
    </row>
    <row r="26" spans="1:116" ht="19.5" customHeight="1" x14ac:dyDescent="0.25">
      <c r="A26" s="249"/>
      <c r="B26" s="250" t="s">
        <v>671</v>
      </c>
      <c r="C26" s="251" t="s">
        <v>74</v>
      </c>
      <c r="D26" s="264" t="s">
        <v>66</v>
      </c>
      <c r="E26" s="252" t="s">
        <v>67</v>
      </c>
      <c r="F26" s="371"/>
      <c r="G26" s="253">
        <f t="shared" si="21"/>
        <v>0</v>
      </c>
      <c r="H26" s="254">
        <f t="shared" si="21"/>
        <v>0</v>
      </c>
      <c r="I26" s="254">
        <f t="shared" si="21"/>
        <v>0</v>
      </c>
      <c r="J26" s="254">
        <f t="shared" si="21"/>
        <v>0</v>
      </c>
      <c r="K26" s="254">
        <f t="shared" si="21"/>
        <v>0</v>
      </c>
      <c r="L26" s="254">
        <f t="shared" si="21"/>
        <v>0</v>
      </c>
      <c r="M26" s="254">
        <f t="shared" si="21"/>
        <v>0</v>
      </c>
      <c r="N26" s="255">
        <f t="shared" si="21"/>
        <v>0</v>
      </c>
      <c r="O26" s="256">
        <f t="shared" si="21"/>
        <v>132</v>
      </c>
      <c r="P26" s="257">
        <f t="shared" si="21"/>
        <v>0</v>
      </c>
      <c r="Q26" s="254">
        <f t="shared" si="21"/>
        <v>0</v>
      </c>
      <c r="R26" s="254">
        <f t="shared" si="21"/>
        <v>0</v>
      </c>
      <c r="S26" s="254">
        <f t="shared" si="21"/>
        <v>0</v>
      </c>
      <c r="T26" s="254">
        <f t="shared" si="21"/>
        <v>0</v>
      </c>
      <c r="U26" s="254">
        <f t="shared" si="21"/>
        <v>0</v>
      </c>
      <c r="V26" s="254">
        <f t="shared" si="21"/>
        <v>0</v>
      </c>
      <c r="W26" s="255">
        <f t="shared" si="21"/>
        <v>0</v>
      </c>
      <c r="X26" s="258">
        <f t="shared" si="21"/>
        <v>6</v>
      </c>
      <c r="Y26" s="253">
        <f t="shared" si="21"/>
        <v>0</v>
      </c>
      <c r="Z26" s="254">
        <f t="shared" si="21"/>
        <v>0</v>
      </c>
      <c r="AA26" s="254">
        <f t="shared" si="21"/>
        <v>0</v>
      </c>
      <c r="AB26" s="254">
        <f t="shared" si="21"/>
        <v>0</v>
      </c>
      <c r="AC26" s="254">
        <f t="shared" si="21"/>
        <v>0</v>
      </c>
      <c r="AD26" s="254">
        <f t="shared" si="21"/>
        <v>0</v>
      </c>
      <c r="AE26" s="254">
        <f t="shared" si="21"/>
        <v>0</v>
      </c>
      <c r="AF26" s="255">
        <f t="shared" si="21"/>
        <v>0</v>
      </c>
      <c r="AG26" s="256">
        <f t="shared" si="21"/>
        <v>4</v>
      </c>
      <c r="AH26" s="257">
        <f t="shared" si="21"/>
        <v>0</v>
      </c>
      <c r="AI26" s="254">
        <f t="shared" si="21"/>
        <v>0</v>
      </c>
      <c r="AJ26" s="254">
        <f t="shared" si="21"/>
        <v>0</v>
      </c>
      <c r="AK26" s="254">
        <f t="shared" si="21"/>
        <v>0</v>
      </c>
      <c r="AL26" s="254">
        <f t="shared" si="21"/>
        <v>0</v>
      </c>
      <c r="AM26" s="254">
        <f t="shared" si="21"/>
        <v>0</v>
      </c>
      <c r="AN26" s="254">
        <f t="shared" si="21"/>
        <v>0</v>
      </c>
      <c r="AO26" s="255">
        <f t="shared" si="21"/>
        <v>0</v>
      </c>
      <c r="AP26" s="258">
        <f t="shared" si="21"/>
        <v>12</v>
      </c>
      <c r="AQ26" s="253">
        <f t="shared" si="21"/>
        <v>0</v>
      </c>
      <c r="AR26" s="254">
        <f t="shared" si="21"/>
        <v>0</v>
      </c>
      <c r="AS26" s="254">
        <f t="shared" si="21"/>
        <v>0</v>
      </c>
      <c r="AT26" s="254">
        <f t="shared" si="21"/>
        <v>0</v>
      </c>
      <c r="AU26" s="254">
        <f t="shared" si="21"/>
        <v>0</v>
      </c>
      <c r="AV26" s="254">
        <f t="shared" si="21"/>
        <v>0</v>
      </c>
      <c r="AW26" s="254">
        <f t="shared" si="21"/>
        <v>0</v>
      </c>
      <c r="AX26" s="255">
        <f t="shared" si="21"/>
        <v>0</v>
      </c>
      <c r="AY26" s="258">
        <f t="shared" si="21"/>
        <v>110</v>
      </c>
      <c r="AZ26" s="253">
        <f t="shared" si="21"/>
        <v>0</v>
      </c>
      <c r="BA26" s="254">
        <f t="shared" si="21"/>
        <v>0</v>
      </c>
      <c r="BB26" s="254">
        <f t="shared" si="21"/>
        <v>1.859</v>
      </c>
      <c r="BC26" s="254">
        <f t="shared" si="21"/>
        <v>0</v>
      </c>
      <c r="BD26" s="254">
        <f t="shared" si="21"/>
        <v>0</v>
      </c>
      <c r="BE26" s="254">
        <f t="shared" si="21"/>
        <v>0</v>
      </c>
      <c r="BF26" s="254">
        <f t="shared" si="21"/>
        <v>0</v>
      </c>
      <c r="BG26" s="255">
        <f t="shared" si="21"/>
        <v>0</v>
      </c>
      <c r="BH26" s="256">
        <f t="shared" si="21"/>
        <v>43</v>
      </c>
      <c r="BI26" s="253">
        <f t="shared" si="21"/>
        <v>0</v>
      </c>
      <c r="BJ26" s="254">
        <f t="shared" si="21"/>
        <v>0</v>
      </c>
      <c r="BK26" s="254">
        <f t="shared" si="21"/>
        <v>1.859</v>
      </c>
      <c r="BL26" s="254">
        <f t="shared" si="21"/>
        <v>0</v>
      </c>
      <c r="BM26" s="254">
        <f t="shared" si="21"/>
        <v>0</v>
      </c>
      <c r="BN26" s="254">
        <f t="shared" si="21"/>
        <v>0</v>
      </c>
      <c r="BO26" s="254">
        <f t="shared" si="21"/>
        <v>0</v>
      </c>
      <c r="BP26" s="255">
        <f t="shared" si="21"/>
        <v>0</v>
      </c>
      <c r="BQ26" s="256">
        <f t="shared" si="21"/>
        <v>43</v>
      </c>
      <c r="BR26" s="257">
        <f t="shared" si="21"/>
        <v>0</v>
      </c>
      <c r="BS26" s="254">
        <f t="shared" si="22"/>
        <v>0</v>
      </c>
      <c r="BT26" s="254">
        <f t="shared" si="22"/>
        <v>0</v>
      </c>
      <c r="BU26" s="254">
        <f t="shared" si="22"/>
        <v>0</v>
      </c>
      <c r="BV26" s="254">
        <f t="shared" si="22"/>
        <v>0</v>
      </c>
      <c r="BW26" s="254">
        <f t="shared" si="22"/>
        <v>0</v>
      </c>
      <c r="BX26" s="254">
        <f t="shared" si="22"/>
        <v>0</v>
      </c>
      <c r="BY26" s="254">
        <f t="shared" si="22"/>
        <v>0</v>
      </c>
      <c r="BZ26" s="259">
        <f t="shared" si="22"/>
        <v>0</v>
      </c>
      <c r="CA26" s="253">
        <f t="shared" si="22"/>
        <v>0</v>
      </c>
      <c r="CB26" s="254">
        <f t="shared" si="22"/>
        <v>0</v>
      </c>
      <c r="CC26" s="254">
        <f t="shared" si="22"/>
        <v>0</v>
      </c>
      <c r="CD26" s="254">
        <f t="shared" si="22"/>
        <v>0</v>
      </c>
      <c r="CE26" s="254">
        <f t="shared" si="22"/>
        <v>0</v>
      </c>
      <c r="CF26" s="254">
        <f t="shared" si="22"/>
        <v>0</v>
      </c>
      <c r="CG26" s="254">
        <f t="shared" si="22"/>
        <v>0</v>
      </c>
      <c r="CH26" s="254">
        <f t="shared" si="22"/>
        <v>0</v>
      </c>
      <c r="CI26" s="260">
        <f t="shared" si="22"/>
        <v>0</v>
      </c>
      <c r="CJ26" s="253">
        <f t="shared" si="22"/>
        <v>0</v>
      </c>
      <c r="CK26" s="254">
        <f t="shared" si="22"/>
        <v>0</v>
      </c>
      <c r="CL26" s="254">
        <f t="shared" si="22"/>
        <v>0</v>
      </c>
      <c r="CM26" s="254">
        <f t="shared" si="22"/>
        <v>0</v>
      </c>
      <c r="CN26" s="254">
        <f t="shared" si="22"/>
        <v>0</v>
      </c>
      <c r="CO26" s="254">
        <f t="shared" si="22"/>
        <v>0</v>
      </c>
      <c r="CP26" s="254">
        <f t="shared" si="22"/>
        <v>0</v>
      </c>
      <c r="CQ26" s="254">
        <f t="shared" si="22"/>
        <v>0</v>
      </c>
      <c r="CR26" s="260">
        <f t="shared" si="22"/>
        <v>0</v>
      </c>
      <c r="CS26" s="196">
        <f t="shared" si="16"/>
        <v>0</v>
      </c>
      <c r="CT26" s="261">
        <v>0</v>
      </c>
      <c r="CU26" s="196">
        <f t="shared" si="13"/>
        <v>1.859</v>
      </c>
      <c r="CV26" s="196">
        <f t="shared" si="13"/>
        <v>0</v>
      </c>
      <c r="CW26" s="196">
        <f t="shared" si="13"/>
        <v>0</v>
      </c>
      <c r="CX26" s="261">
        <v>0</v>
      </c>
      <c r="CY26" s="261">
        <v>0</v>
      </c>
      <c r="CZ26" s="262">
        <f t="shared" si="13"/>
        <v>0</v>
      </c>
      <c r="DA26" s="262">
        <f t="shared" si="13"/>
        <v>37</v>
      </c>
      <c r="DB26" s="200" t="s">
        <v>67</v>
      </c>
      <c r="DC26" s="263"/>
      <c r="DD26" s="108"/>
      <c r="DG26" s="109" t="s">
        <v>66</v>
      </c>
    </row>
    <row r="27" spans="1:116" ht="19.5" customHeight="1" x14ac:dyDescent="0.25">
      <c r="A27" s="249"/>
      <c r="B27" s="186" t="s">
        <v>78</v>
      </c>
      <c r="C27" s="187" t="s">
        <v>79</v>
      </c>
      <c r="D27" s="188" t="s">
        <v>66</v>
      </c>
      <c r="E27" s="188" t="s">
        <v>67</v>
      </c>
      <c r="F27" s="372"/>
      <c r="G27" s="190">
        <f t="shared" ref="G27:BR27" si="23">SUM(G28,G93,G206,G209,G233,G234)</f>
        <v>88.513852931063298</v>
      </c>
      <c r="H27" s="191">
        <f t="shared" si="23"/>
        <v>0</v>
      </c>
      <c r="I27" s="191">
        <f t="shared" si="23"/>
        <v>238.26834931272796</v>
      </c>
      <c r="J27" s="191">
        <f t="shared" si="23"/>
        <v>43.233512328181988</v>
      </c>
      <c r="K27" s="191">
        <f t="shared" si="23"/>
        <v>66.275321162444897</v>
      </c>
      <c r="L27" s="191">
        <f t="shared" si="23"/>
        <v>0</v>
      </c>
      <c r="M27" s="191">
        <f t="shared" si="23"/>
        <v>0</v>
      </c>
      <c r="N27" s="192">
        <f t="shared" si="23"/>
        <v>3279</v>
      </c>
      <c r="O27" s="193">
        <f t="shared" si="23"/>
        <v>208</v>
      </c>
      <c r="P27" s="194">
        <f t="shared" si="23"/>
        <v>34.005730620941996</v>
      </c>
      <c r="Q27" s="191">
        <f t="shared" si="23"/>
        <v>0</v>
      </c>
      <c r="R27" s="191">
        <f t="shared" si="23"/>
        <v>32.732521321862663</v>
      </c>
      <c r="S27" s="191">
        <f t="shared" si="23"/>
        <v>7.3988053304656658</v>
      </c>
      <c r="T27" s="191">
        <f t="shared" si="23"/>
        <v>18.462660593294412</v>
      </c>
      <c r="U27" s="191">
        <f t="shared" si="23"/>
        <v>0</v>
      </c>
      <c r="V27" s="191">
        <f t="shared" si="23"/>
        <v>0</v>
      </c>
      <c r="W27" s="192">
        <f t="shared" si="23"/>
        <v>0</v>
      </c>
      <c r="X27" s="195">
        <f t="shared" si="23"/>
        <v>18</v>
      </c>
      <c r="Y27" s="190">
        <f t="shared" si="23"/>
        <v>6.0171918628259826</v>
      </c>
      <c r="Z27" s="191">
        <f t="shared" si="23"/>
        <v>0</v>
      </c>
      <c r="AA27" s="191">
        <f t="shared" si="23"/>
        <v>52.786140148667215</v>
      </c>
      <c r="AB27" s="191">
        <f t="shared" si="23"/>
        <v>13.196535037166804</v>
      </c>
      <c r="AC27" s="191">
        <f t="shared" si="23"/>
        <v>13.795386551034209</v>
      </c>
      <c r="AD27" s="191">
        <f t="shared" si="23"/>
        <v>0</v>
      </c>
      <c r="AE27" s="191">
        <f t="shared" si="23"/>
        <v>0</v>
      </c>
      <c r="AF27" s="192">
        <f t="shared" si="23"/>
        <v>0</v>
      </c>
      <c r="AG27" s="193">
        <f t="shared" si="23"/>
        <v>7</v>
      </c>
      <c r="AH27" s="194">
        <f t="shared" si="23"/>
        <v>38.874189683293878</v>
      </c>
      <c r="AI27" s="191">
        <f t="shared" si="23"/>
        <v>0</v>
      </c>
      <c r="AJ27" s="191">
        <f t="shared" si="23"/>
        <v>62.863965245227874</v>
      </c>
      <c r="AK27" s="191">
        <f t="shared" si="23"/>
        <v>10.797241311306969</v>
      </c>
      <c r="AL27" s="191">
        <f t="shared" si="23"/>
        <v>19.376186655771839</v>
      </c>
      <c r="AM27" s="191">
        <f t="shared" si="23"/>
        <v>0</v>
      </c>
      <c r="AN27" s="191">
        <f t="shared" si="23"/>
        <v>0</v>
      </c>
      <c r="AO27" s="192">
        <f t="shared" si="23"/>
        <v>0</v>
      </c>
      <c r="AP27" s="195">
        <f t="shared" si="23"/>
        <v>59</v>
      </c>
      <c r="AQ27" s="190">
        <f t="shared" si="23"/>
        <v>9.6167407640014435</v>
      </c>
      <c r="AR27" s="191">
        <f t="shared" si="23"/>
        <v>0</v>
      </c>
      <c r="AS27" s="191">
        <f t="shared" si="23"/>
        <v>89.885722596970211</v>
      </c>
      <c r="AT27" s="191">
        <f t="shared" si="23"/>
        <v>11.840930649242551</v>
      </c>
      <c r="AU27" s="191">
        <f t="shared" si="23"/>
        <v>14.641087362344441</v>
      </c>
      <c r="AV27" s="191">
        <f t="shared" si="23"/>
        <v>0</v>
      </c>
      <c r="AW27" s="191">
        <f t="shared" si="23"/>
        <v>0</v>
      </c>
      <c r="AX27" s="192">
        <f t="shared" si="23"/>
        <v>3279</v>
      </c>
      <c r="AY27" s="195">
        <f t="shared" si="23"/>
        <v>124</v>
      </c>
      <c r="AZ27" s="190">
        <f t="shared" si="23"/>
        <v>42.147999999999996</v>
      </c>
      <c r="BA27" s="191">
        <f t="shared" si="23"/>
        <v>0</v>
      </c>
      <c r="BB27" s="191">
        <f t="shared" si="23"/>
        <v>49.326999999999998</v>
      </c>
      <c r="BC27" s="191">
        <f t="shared" si="23"/>
        <v>0</v>
      </c>
      <c r="BD27" s="191">
        <f t="shared" si="23"/>
        <v>31.890999999999998</v>
      </c>
      <c r="BE27" s="191">
        <f t="shared" si="23"/>
        <v>0</v>
      </c>
      <c r="BF27" s="191">
        <f t="shared" si="23"/>
        <v>0</v>
      </c>
      <c r="BG27" s="192">
        <f t="shared" si="23"/>
        <v>2</v>
      </c>
      <c r="BH27" s="193">
        <f t="shared" si="23"/>
        <v>62</v>
      </c>
      <c r="BI27" s="190">
        <f t="shared" si="23"/>
        <v>42.147999999999996</v>
      </c>
      <c r="BJ27" s="191">
        <f t="shared" si="23"/>
        <v>0</v>
      </c>
      <c r="BK27" s="191">
        <f t="shared" si="23"/>
        <v>49.326999999999998</v>
      </c>
      <c r="BL27" s="191">
        <f t="shared" si="23"/>
        <v>0</v>
      </c>
      <c r="BM27" s="191">
        <f t="shared" si="23"/>
        <v>31.890999999999998</v>
      </c>
      <c r="BN27" s="191">
        <f t="shared" si="23"/>
        <v>0</v>
      </c>
      <c r="BO27" s="191">
        <f t="shared" si="23"/>
        <v>0</v>
      </c>
      <c r="BP27" s="192">
        <f t="shared" si="23"/>
        <v>2</v>
      </c>
      <c r="BQ27" s="193">
        <f t="shared" si="23"/>
        <v>62</v>
      </c>
      <c r="BR27" s="194">
        <f t="shared" si="23"/>
        <v>0</v>
      </c>
      <c r="BS27" s="191">
        <f t="shared" ref="BS27:CR27" si="24">SUM(BS28,BS93,BS206,BS209,BS233,BS234)</f>
        <v>0</v>
      </c>
      <c r="BT27" s="191">
        <f t="shared" si="24"/>
        <v>0</v>
      </c>
      <c r="BU27" s="191">
        <f t="shared" si="24"/>
        <v>0</v>
      </c>
      <c r="BV27" s="191">
        <f t="shared" si="24"/>
        <v>0</v>
      </c>
      <c r="BW27" s="191">
        <f t="shared" si="24"/>
        <v>0</v>
      </c>
      <c r="BX27" s="191">
        <f t="shared" si="24"/>
        <v>0</v>
      </c>
      <c r="BY27" s="191">
        <f t="shared" si="24"/>
        <v>0</v>
      </c>
      <c r="BZ27" s="265">
        <f t="shared" si="24"/>
        <v>0</v>
      </c>
      <c r="CA27" s="190">
        <f t="shared" si="24"/>
        <v>0</v>
      </c>
      <c r="CB27" s="191">
        <f t="shared" si="24"/>
        <v>0</v>
      </c>
      <c r="CC27" s="191">
        <f t="shared" si="24"/>
        <v>0</v>
      </c>
      <c r="CD27" s="191">
        <f t="shared" si="24"/>
        <v>0</v>
      </c>
      <c r="CE27" s="191">
        <f t="shared" si="24"/>
        <v>0</v>
      </c>
      <c r="CF27" s="191">
        <f t="shared" si="24"/>
        <v>0</v>
      </c>
      <c r="CG27" s="191">
        <f t="shared" si="24"/>
        <v>0</v>
      </c>
      <c r="CH27" s="191">
        <f t="shared" si="24"/>
        <v>0</v>
      </c>
      <c r="CI27" s="266">
        <f t="shared" si="24"/>
        <v>0</v>
      </c>
      <c r="CJ27" s="190">
        <f t="shared" si="24"/>
        <v>0</v>
      </c>
      <c r="CK27" s="191">
        <f t="shared" si="24"/>
        <v>0</v>
      </c>
      <c r="CL27" s="191">
        <f t="shared" si="24"/>
        <v>0</v>
      </c>
      <c r="CM27" s="191">
        <f t="shared" si="24"/>
        <v>0</v>
      </c>
      <c r="CN27" s="191">
        <f t="shared" si="24"/>
        <v>0</v>
      </c>
      <c r="CO27" s="191">
        <f t="shared" si="24"/>
        <v>0</v>
      </c>
      <c r="CP27" s="191">
        <f t="shared" si="24"/>
        <v>0</v>
      </c>
      <c r="CQ27" s="191">
        <f t="shared" si="24"/>
        <v>0</v>
      </c>
      <c r="CR27" s="266">
        <f t="shared" si="24"/>
        <v>0</v>
      </c>
      <c r="CS27" s="196">
        <f t="shared" si="16"/>
        <v>8.1422693790579999</v>
      </c>
      <c r="CT27" s="261">
        <v>0</v>
      </c>
      <c r="CU27" s="196">
        <f t="shared" si="13"/>
        <v>16.594478678137335</v>
      </c>
      <c r="CV27" s="196">
        <f t="shared" si="13"/>
        <v>-7.3988053304656658</v>
      </c>
      <c r="CW27" s="196">
        <f t="shared" si="13"/>
        <v>13.428339406705586</v>
      </c>
      <c r="CX27" s="261">
        <v>0</v>
      </c>
      <c r="CY27" s="261">
        <v>0</v>
      </c>
      <c r="CZ27" s="262">
        <f t="shared" si="13"/>
        <v>2</v>
      </c>
      <c r="DA27" s="262">
        <f t="shared" si="13"/>
        <v>44</v>
      </c>
      <c r="DB27" s="200" t="s">
        <v>67</v>
      </c>
      <c r="DC27" s="263"/>
      <c r="DD27" s="108"/>
      <c r="DG27" s="109" t="s">
        <v>66</v>
      </c>
    </row>
    <row r="28" spans="1:116" ht="19.5" customHeight="1" x14ac:dyDescent="0.25">
      <c r="A28" s="249"/>
      <c r="B28" s="186" t="s">
        <v>80</v>
      </c>
      <c r="C28" s="187" t="s">
        <v>82</v>
      </c>
      <c r="D28" s="188" t="s">
        <v>66</v>
      </c>
      <c r="E28" s="188" t="s">
        <v>67</v>
      </c>
      <c r="F28" s="372"/>
      <c r="G28" s="190">
        <f t="shared" ref="G28:BR28" si="25">SUM(G29,G75,G81,G90)</f>
        <v>50.233852931063311</v>
      </c>
      <c r="H28" s="191">
        <f t="shared" si="25"/>
        <v>0</v>
      </c>
      <c r="I28" s="191">
        <f t="shared" si="25"/>
        <v>169.79534931272795</v>
      </c>
      <c r="J28" s="191">
        <f t="shared" si="25"/>
        <v>42.989512328181988</v>
      </c>
      <c r="K28" s="191">
        <f t="shared" si="25"/>
        <v>54.417321162444907</v>
      </c>
      <c r="L28" s="191">
        <f t="shared" si="25"/>
        <v>0</v>
      </c>
      <c r="M28" s="191">
        <f t="shared" si="25"/>
        <v>0</v>
      </c>
      <c r="N28" s="192">
        <f t="shared" si="25"/>
        <v>0</v>
      </c>
      <c r="O28" s="193">
        <f t="shared" si="25"/>
        <v>5</v>
      </c>
      <c r="P28" s="194">
        <f t="shared" si="25"/>
        <v>34.005730620941996</v>
      </c>
      <c r="Q28" s="191">
        <f t="shared" si="25"/>
        <v>0</v>
      </c>
      <c r="R28" s="191">
        <f t="shared" si="25"/>
        <v>27.432521321862666</v>
      </c>
      <c r="S28" s="191">
        <f t="shared" si="25"/>
        <v>7.3988053304656658</v>
      </c>
      <c r="T28" s="191">
        <f t="shared" si="25"/>
        <v>17.212660593294412</v>
      </c>
      <c r="U28" s="191">
        <f t="shared" si="25"/>
        <v>0</v>
      </c>
      <c r="V28" s="191">
        <f t="shared" si="25"/>
        <v>0</v>
      </c>
      <c r="W28" s="192">
        <f t="shared" si="25"/>
        <v>0</v>
      </c>
      <c r="X28" s="195">
        <f t="shared" si="25"/>
        <v>5</v>
      </c>
      <c r="Y28" s="190">
        <f t="shared" si="25"/>
        <v>6.0171918628259826</v>
      </c>
      <c r="Z28" s="191">
        <f t="shared" si="25"/>
        <v>0</v>
      </c>
      <c r="AA28" s="191">
        <f t="shared" si="25"/>
        <v>52.786140148667215</v>
      </c>
      <c r="AB28" s="191">
        <f t="shared" si="25"/>
        <v>13.196535037166804</v>
      </c>
      <c r="AC28" s="191">
        <f t="shared" si="25"/>
        <v>13.795386551034209</v>
      </c>
      <c r="AD28" s="191">
        <f t="shared" si="25"/>
        <v>0</v>
      </c>
      <c r="AE28" s="191">
        <f t="shared" si="25"/>
        <v>0</v>
      </c>
      <c r="AF28" s="192">
        <f t="shared" si="25"/>
        <v>0</v>
      </c>
      <c r="AG28" s="193">
        <f t="shared" si="25"/>
        <v>0</v>
      </c>
      <c r="AH28" s="194">
        <f t="shared" si="25"/>
        <v>4.923189683293888</v>
      </c>
      <c r="AI28" s="191">
        <f t="shared" si="25"/>
        <v>0</v>
      </c>
      <c r="AJ28" s="191">
        <f t="shared" si="25"/>
        <v>43.188965245227877</v>
      </c>
      <c r="AK28" s="191">
        <f t="shared" si="25"/>
        <v>10.797241311306969</v>
      </c>
      <c r="AL28" s="191">
        <f t="shared" si="25"/>
        <v>11.287186655771839</v>
      </c>
      <c r="AM28" s="191">
        <f t="shared" si="25"/>
        <v>0</v>
      </c>
      <c r="AN28" s="191">
        <f t="shared" si="25"/>
        <v>0</v>
      </c>
      <c r="AO28" s="192">
        <f t="shared" si="25"/>
        <v>0</v>
      </c>
      <c r="AP28" s="195">
        <f t="shared" si="25"/>
        <v>0</v>
      </c>
      <c r="AQ28" s="190">
        <f t="shared" si="25"/>
        <v>5.2877407640014429</v>
      </c>
      <c r="AR28" s="191">
        <f t="shared" si="25"/>
        <v>0</v>
      </c>
      <c r="AS28" s="191">
        <f t="shared" si="25"/>
        <v>46.387722596970207</v>
      </c>
      <c r="AT28" s="191">
        <f t="shared" si="25"/>
        <v>11.596930649242552</v>
      </c>
      <c r="AU28" s="191">
        <f t="shared" si="25"/>
        <v>12.122087362344443</v>
      </c>
      <c r="AV28" s="191">
        <f t="shared" si="25"/>
        <v>0</v>
      </c>
      <c r="AW28" s="191">
        <f t="shared" si="25"/>
        <v>0</v>
      </c>
      <c r="AX28" s="192">
        <f t="shared" si="25"/>
        <v>0</v>
      </c>
      <c r="AY28" s="195">
        <f t="shared" si="25"/>
        <v>0</v>
      </c>
      <c r="AZ28" s="190">
        <f t="shared" si="25"/>
        <v>42.147999999999996</v>
      </c>
      <c r="BA28" s="191">
        <f t="shared" si="25"/>
        <v>0</v>
      </c>
      <c r="BB28" s="191">
        <f t="shared" si="25"/>
        <v>47.156999999999996</v>
      </c>
      <c r="BC28" s="191">
        <f t="shared" si="25"/>
        <v>0</v>
      </c>
      <c r="BD28" s="191">
        <f t="shared" si="25"/>
        <v>28.07</v>
      </c>
      <c r="BE28" s="191">
        <f t="shared" si="25"/>
        <v>0</v>
      </c>
      <c r="BF28" s="191">
        <f t="shared" si="25"/>
        <v>0</v>
      </c>
      <c r="BG28" s="192">
        <f t="shared" si="25"/>
        <v>2</v>
      </c>
      <c r="BH28" s="193">
        <f t="shared" si="25"/>
        <v>7</v>
      </c>
      <c r="BI28" s="190">
        <f t="shared" si="25"/>
        <v>42.147999999999996</v>
      </c>
      <c r="BJ28" s="191">
        <f t="shared" si="25"/>
        <v>0</v>
      </c>
      <c r="BK28" s="191">
        <f t="shared" si="25"/>
        <v>47.156999999999996</v>
      </c>
      <c r="BL28" s="191">
        <f t="shared" si="25"/>
        <v>0</v>
      </c>
      <c r="BM28" s="191">
        <f t="shared" si="25"/>
        <v>28.07</v>
      </c>
      <c r="BN28" s="191">
        <f t="shared" si="25"/>
        <v>0</v>
      </c>
      <c r="BO28" s="191">
        <f t="shared" si="25"/>
        <v>0</v>
      </c>
      <c r="BP28" s="192">
        <f t="shared" si="25"/>
        <v>2</v>
      </c>
      <c r="BQ28" s="193">
        <f t="shared" si="25"/>
        <v>7</v>
      </c>
      <c r="BR28" s="194">
        <f t="shared" si="25"/>
        <v>0</v>
      </c>
      <c r="BS28" s="191">
        <f t="shared" ref="BS28:CR28" si="26">SUM(BS29,BS75,BS81,BS90)</f>
        <v>0</v>
      </c>
      <c r="BT28" s="191">
        <f t="shared" si="26"/>
        <v>0</v>
      </c>
      <c r="BU28" s="191">
        <f t="shared" si="26"/>
        <v>0</v>
      </c>
      <c r="BV28" s="191">
        <f t="shared" si="26"/>
        <v>0</v>
      </c>
      <c r="BW28" s="191">
        <f t="shared" si="26"/>
        <v>0</v>
      </c>
      <c r="BX28" s="191">
        <f t="shared" si="26"/>
        <v>0</v>
      </c>
      <c r="BY28" s="191">
        <f t="shared" si="26"/>
        <v>0</v>
      </c>
      <c r="BZ28" s="265">
        <f t="shared" si="26"/>
        <v>0</v>
      </c>
      <c r="CA28" s="190">
        <f t="shared" si="26"/>
        <v>0</v>
      </c>
      <c r="CB28" s="191">
        <f t="shared" si="26"/>
        <v>0</v>
      </c>
      <c r="CC28" s="191">
        <f t="shared" si="26"/>
        <v>0</v>
      </c>
      <c r="CD28" s="191">
        <f t="shared" si="26"/>
        <v>0</v>
      </c>
      <c r="CE28" s="191">
        <f t="shared" si="26"/>
        <v>0</v>
      </c>
      <c r="CF28" s="191">
        <f t="shared" si="26"/>
        <v>0</v>
      </c>
      <c r="CG28" s="191">
        <f t="shared" si="26"/>
        <v>0</v>
      </c>
      <c r="CH28" s="191">
        <f t="shared" si="26"/>
        <v>0</v>
      </c>
      <c r="CI28" s="266">
        <f t="shared" si="26"/>
        <v>0</v>
      </c>
      <c r="CJ28" s="190">
        <f t="shared" si="26"/>
        <v>0</v>
      </c>
      <c r="CK28" s="191">
        <f t="shared" si="26"/>
        <v>0</v>
      </c>
      <c r="CL28" s="191">
        <f t="shared" si="26"/>
        <v>0</v>
      </c>
      <c r="CM28" s="191">
        <f t="shared" si="26"/>
        <v>0</v>
      </c>
      <c r="CN28" s="191">
        <f t="shared" si="26"/>
        <v>0</v>
      </c>
      <c r="CO28" s="191">
        <f t="shared" si="26"/>
        <v>0</v>
      </c>
      <c r="CP28" s="191">
        <f t="shared" si="26"/>
        <v>0</v>
      </c>
      <c r="CQ28" s="191">
        <f t="shared" si="26"/>
        <v>0</v>
      </c>
      <c r="CR28" s="266">
        <f t="shared" si="26"/>
        <v>0</v>
      </c>
      <c r="CS28" s="196">
        <f t="shared" si="16"/>
        <v>8.1422693790579999</v>
      </c>
      <c r="CT28" s="261">
        <v>0</v>
      </c>
      <c r="CU28" s="196">
        <f t="shared" si="13"/>
        <v>19.724478678137331</v>
      </c>
      <c r="CV28" s="196">
        <f t="shared" si="13"/>
        <v>-7.3988053304656658</v>
      </c>
      <c r="CW28" s="196">
        <f t="shared" si="13"/>
        <v>10.857339406705588</v>
      </c>
      <c r="CX28" s="261">
        <v>0</v>
      </c>
      <c r="CY28" s="261">
        <v>0</v>
      </c>
      <c r="CZ28" s="262">
        <f t="shared" si="13"/>
        <v>2</v>
      </c>
      <c r="DA28" s="262">
        <f t="shared" si="13"/>
        <v>2</v>
      </c>
      <c r="DB28" s="200" t="s">
        <v>67</v>
      </c>
      <c r="DC28" s="263"/>
      <c r="DD28" s="108"/>
      <c r="DG28" s="109" t="s">
        <v>66</v>
      </c>
    </row>
    <row r="29" spans="1:116" ht="19.5" customHeight="1" x14ac:dyDescent="0.25">
      <c r="A29" s="249"/>
      <c r="B29" s="186" t="s">
        <v>81</v>
      </c>
      <c r="C29" s="187" t="s">
        <v>84</v>
      </c>
      <c r="D29" s="188" t="s">
        <v>66</v>
      </c>
      <c r="E29" s="188" t="s">
        <v>67</v>
      </c>
      <c r="F29" s="372"/>
      <c r="G29" s="190">
        <f t="shared" ref="G29:BR29" si="27">SUM(G30,G31,G32)</f>
        <v>50.233852931063311</v>
      </c>
      <c r="H29" s="191">
        <f t="shared" si="27"/>
        <v>0</v>
      </c>
      <c r="I29" s="191">
        <f t="shared" si="27"/>
        <v>169.79534931272795</v>
      </c>
      <c r="J29" s="191">
        <f t="shared" si="27"/>
        <v>39.989512328181988</v>
      </c>
      <c r="K29" s="191">
        <f t="shared" si="27"/>
        <v>54.417321162444907</v>
      </c>
      <c r="L29" s="191">
        <f t="shared" si="27"/>
        <v>0</v>
      </c>
      <c r="M29" s="191">
        <f t="shared" si="27"/>
        <v>0</v>
      </c>
      <c r="N29" s="192">
        <f t="shared" si="27"/>
        <v>0</v>
      </c>
      <c r="O29" s="193">
        <f t="shared" si="27"/>
        <v>5</v>
      </c>
      <c r="P29" s="194">
        <f t="shared" si="27"/>
        <v>34.005730620941996</v>
      </c>
      <c r="Q29" s="191">
        <f t="shared" si="27"/>
        <v>0</v>
      </c>
      <c r="R29" s="191">
        <f t="shared" si="27"/>
        <v>27.432521321862666</v>
      </c>
      <c r="S29" s="191">
        <f t="shared" si="27"/>
        <v>4.3988053304656658</v>
      </c>
      <c r="T29" s="191">
        <f t="shared" si="27"/>
        <v>17.212660593294412</v>
      </c>
      <c r="U29" s="191">
        <f t="shared" si="27"/>
        <v>0</v>
      </c>
      <c r="V29" s="191">
        <f t="shared" si="27"/>
        <v>0</v>
      </c>
      <c r="W29" s="192">
        <f t="shared" si="27"/>
        <v>0</v>
      </c>
      <c r="X29" s="195">
        <f t="shared" si="27"/>
        <v>5</v>
      </c>
      <c r="Y29" s="190">
        <f t="shared" si="27"/>
        <v>6.0171918628259826</v>
      </c>
      <c r="Z29" s="191">
        <f t="shared" si="27"/>
        <v>0</v>
      </c>
      <c r="AA29" s="191">
        <f t="shared" si="27"/>
        <v>52.786140148667215</v>
      </c>
      <c r="AB29" s="191">
        <f t="shared" si="27"/>
        <v>13.196535037166804</v>
      </c>
      <c r="AC29" s="191">
        <f t="shared" si="27"/>
        <v>13.795386551034209</v>
      </c>
      <c r="AD29" s="191">
        <f t="shared" si="27"/>
        <v>0</v>
      </c>
      <c r="AE29" s="191">
        <f t="shared" si="27"/>
        <v>0</v>
      </c>
      <c r="AF29" s="192">
        <f t="shared" si="27"/>
        <v>0</v>
      </c>
      <c r="AG29" s="193">
        <f t="shared" si="27"/>
        <v>0</v>
      </c>
      <c r="AH29" s="194">
        <f t="shared" si="27"/>
        <v>4.923189683293888</v>
      </c>
      <c r="AI29" s="191">
        <f t="shared" si="27"/>
        <v>0</v>
      </c>
      <c r="AJ29" s="191">
        <f t="shared" si="27"/>
        <v>43.188965245227877</v>
      </c>
      <c r="AK29" s="191">
        <f t="shared" si="27"/>
        <v>10.797241311306969</v>
      </c>
      <c r="AL29" s="191">
        <f t="shared" si="27"/>
        <v>11.287186655771839</v>
      </c>
      <c r="AM29" s="191">
        <f t="shared" si="27"/>
        <v>0</v>
      </c>
      <c r="AN29" s="191">
        <f t="shared" si="27"/>
        <v>0</v>
      </c>
      <c r="AO29" s="192">
        <f t="shared" si="27"/>
        <v>0</v>
      </c>
      <c r="AP29" s="195">
        <f t="shared" si="27"/>
        <v>0</v>
      </c>
      <c r="AQ29" s="190">
        <f t="shared" si="27"/>
        <v>5.2877407640014429</v>
      </c>
      <c r="AR29" s="191">
        <f t="shared" si="27"/>
        <v>0</v>
      </c>
      <c r="AS29" s="191">
        <f t="shared" si="27"/>
        <v>46.387722596970207</v>
      </c>
      <c r="AT29" s="191">
        <f t="shared" si="27"/>
        <v>11.596930649242552</v>
      </c>
      <c r="AU29" s="191">
        <f t="shared" si="27"/>
        <v>12.122087362344443</v>
      </c>
      <c r="AV29" s="191">
        <f t="shared" si="27"/>
        <v>0</v>
      </c>
      <c r="AW29" s="191">
        <f t="shared" si="27"/>
        <v>0</v>
      </c>
      <c r="AX29" s="192">
        <f t="shared" si="27"/>
        <v>0</v>
      </c>
      <c r="AY29" s="195">
        <f t="shared" si="27"/>
        <v>0</v>
      </c>
      <c r="AZ29" s="190">
        <f t="shared" si="27"/>
        <v>42.147999999999996</v>
      </c>
      <c r="BA29" s="191">
        <f t="shared" si="27"/>
        <v>0</v>
      </c>
      <c r="BB29" s="191">
        <f t="shared" si="27"/>
        <v>47.156999999999996</v>
      </c>
      <c r="BC29" s="191">
        <f t="shared" si="27"/>
        <v>0</v>
      </c>
      <c r="BD29" s="191">
        <f t="shared" si="27"/>
        <v>28.07</v>
      </c>
      <c r="BE29" s="191">
        <f t="shared" si="27"/>
        <v>0</v>
      </c>
      <c r="BF29" s="191">
        <f t="shared" si="27"/>
        <v>0</v>
      </c>
      <c r="BG29" s="192">
        <f t="shared" si="27"/>
        <v>2</v>
      </c>
      <c r="BH29" s="193">
        <f t="shared" si="27"/>
        <v>5</v>
      </c>
      <c r="BI29" s="190">
        <f t="shared" si="27"/>
        <v>42.147999999999996</v>
      </c>
      <c r="BJ29" s="191">
        <f t="shared" si="27"/>
        <v>0</v>
      </c>
      <c r="BK29" s="191">
        <f t="shared" si="27"/>
        <v>47.156999999999996</v>
      </c>
      <c r="BL29" s="191">
        <f t="shared" si="27"/>
        <v>0</v>
      </c>
      <c r="BM29" s="191">
        <f t="shared" si="27"/>
        <v>28.07</v>
      </c>
      <c r="BN29" s="191">
        <f t="shared" si="27"/>
        <v>0</v>
      </c>
      <c r="BO29" s="191">
        <f t="shared" si="27"/>
        <v>0</v>
      </c>
      <c r="BP29" s="192">
        <f t="shared" si="27"/>
        <v>2</v>
      </c>
      <c r="BQ29" s="193">
        <f t="shared" si="27"/>
        <v>5</v>
      </c>
      <c r="BR29" s="194">
        <f t="shared" si="27"/>
        <v>0</v>
      </c>
      <c r="BS29" s="191">
        <f t="shared" ref="BS29:ED29" si="28">SUM(BS30,BS31,BS32)</f>
        <v>0</v>
      </c>
      <c r="BT29" s="191">
        <f t="shared" si="28"/>
        <v>0</v>
      </c>
      <c r="BU29" s="191">
        <f t="shared" si="28"/>
        <v>0</v>
      </c>
      <c r="BV29" s="191">
        <f t="shared" si="28"/>
        <v>0</v>
      </c>
      <c r="BW29" s="191">
        <f t="shared" si="28"/>
        <v>0</v>
      </c>
      <c r="BX29" s="191">
        <f t="shared" si="28"/>
        <v>0</v>
      </c>
      <c r="BY29" s="191">
        <f t="shared" si="28"/>
        <v>0</v>
      </c>
      <c r="BZ29" s="265">
        <f t="shared" si="28"/>
        <v>0</v>
      </c>
      <c r="CA29" s="190">
        <f t="shared" si="28"/>
        <v>0</v>
      </c>
      <c r="CB29" s="191">
        <f t="shared" si="28"/>
        <v>0</v>
      </c>
      <c r="CC29" s="191">
        <f t="shared" si="28"/>
        <v>0</v>
      </c>
      <c r="CD29" s="191">
        <f t="shared" si="28"/>
        <v>0</v>
      </c>
      <c r="CE29" s="191">
        <f t="shared" si="28"/>
        <v>0</v>
      </c>
      <c r="CF29" s="191">
        <f t="shared" si="28"/>
        <v>0</v>
      </c>
      <c r="CG29" s="191">
        <f t="shared" si="28"/>
        <v>0</v>
      </c>
      <c r="CH29" s="191">
        <f t="shared" si="28"/>
        <v>0</v>
      </c>
      <c r="CI29" s="266">
        <f t="shared" si="28"/>
        <v>0</v>
      </c>
      <c r="CJ29" s="190">
        <f t="shared" si="28"/>
        <v>0</v>
      </c>
      <c r="CK29" s="191">
        <f t="shared" si="28"/>
        <v>0</v>
      </c>
      <c r="CL29" s="191">
        <f t="shared" si="28"/>
        <v>0</v>
      </c>
      <c r="CM29" s="191">
        <f t="shared" si="28"/>
        <v>0</v>
      </c>
      <c r="CN29" s="191">
        <f t="shared" si="28"/>
        <v>0</v>
      </c>
      <c r="CO29" s="191">
        <f t="shared" si="28"/>
        <v>0</v>
      </c>
      <c r="CP29" s="191">
        <f t="shared" si="28"/>
        <v>0</v>
      </c>
      <c r="CQ29" s="191">
        <f t="shared" si="28"/>
        <v>0</v>
      </c>
      <c r="CR29" s="266">
        <f t="shared" si="28"/>
        <v>0</v>
      </c>
      <c r="CS29" s="196">
        <f t="shared" si="16"/>
        <v>8.1422693790579999</v>
      </c>
      <c r="CT29" s="261">
        <v>0</v>
      </c>
      <c r="CU29" s="196">
        <f t="shared" si="13"/>
        <v>19.724478678137331</v>
      </c>
      <c r="CV29" s="196">
        <f t="shared" si="13"/>
        <v>-4.3988053304656658</v>
      </c>
      <c r="CW29" s="196">
        <f t="shared" si="13"/>
        <v>10.857339406705588</v>
      </c>
      <c r="CX29" s="261">
        <v>0</v>
      </c>
      <c r="CY29" s="261">
        <v>0</v>
      </c>
      <c r="CZ29" s="262">
        <f t="shared" si="13"/>
        <v>2</v>
      </c>
      <c r="DA29" s="262">
        <f t="shared" si="13"/>
        <v>0</v>
      </c>
      <c r="DB29" s="200" t="s">
        <v>67</v>
      </c>
      <c r="DC29" s="263"/>
      <c r="DD29" s="108"/>
      <c r="DG29" s="109" t="s">
        <v>66</v>
      </c>
    </row>
    <row r="30" spans="1:116" ht="19.5" customHeight="1" x14ac:dyDescent="0.25">
      <c r="A30" s="267" t="s">
        <v>765</v>
      </c>
      <c r="B30" s="268" t="s">
        <v>83</v>
      </c>
      <c r="C30" s="269" t="s">
        <v>85</v>
      </c>
      <c r="D30" s="270" t="s">
        <v>672</v>
      </c>
      <c r="E30" s="271" t="s">
        <v>67</v>
      </c>
      <c r="F30" s="373"/>
      <c r="G30" s="272">
        <f t="shared" ref="G30:M31" si="29">P30+Y30+AH30+AQ30</f>
        <v>15.67578254212285</v>
      </c>
      <c r="H30" s="273">
        <f t="shared" si="29"/>
        <v>0</v>
      </c>
      <c r="I30" s="273">
        <f t="shared" si="29"/>
        <v>146.25002040266628</v>
      </c>
      <c r="J30" s="273">
        <f t="shared" si="29"/>
        <v>36.56250510066657</v>
      </c>
      <c r="K30" s="273">
        <f t="shared" si="29"/>
        <v>25.022553704505455</v>
      </c>
      <c r="L30" s="274">
        <f t="shared" si="29"/>
        <v>0</v>
      </c>
      <c r="M30" s="274">
        <f t="shared" si="29"/>
        <v>0</v>
      </c>
      <c r="N30" s="275">
        <f>W30+AF30+AO30+AX30</f>
        <v>0</v>
      </c>
      <c r="O30" s="276">
        <f>X30+AG30+AP30+AY30</f>
        <v>0</v>
      </c>
      <c r="P30" s="277">
        <v>1.7242855792493681</v>
      </c>
      <c r="Q30" s="278">
        <v>0</v>
      </c>
      <c r="R30" s="279">
        <v>16.087031091915932</v>
      </c>
      <c r="S30" s="279">
        <v>4.0217577729789831</v>
      </c>
      <c r="T30" s="279">
        <v>2.7524002959809284</v>
      </c>
      <c r="U30" s="278">
        <v>0</v>
      </c>
      <c r="V30" s="280">
        <v>0</v>
      </c>
      <c r="W30" s="281">
        <v>0</v>
      </c>
      <c r="X30" s="282">
        <v>0</v>
      </c>
      <c r="Y30" s="283">
        <v>5.1729766546810803</v>
      </c>
      <c r="Z30" s="278">
        <v>0</v>
      </c>
      <c r="AA30" s="279">
        <v>48.262212062248388</v>
      </c>
      <c r="AB30" s="279">
        <v>12.065553015562097</v>
      </c>
      <c r="AC30" s="279">
        <v>8.2573923060035668</v>
      </c>
      <c r="AD30" s="280">
        <v>0</v>
      </c>
      <c r="AE30" s="274">
        <v>0</v>
      </c>
      <c r="AF30" s="281">
        <v>0</v>
      </c>
      <c r="AG30" s="76">
        <v>0</v>
      </c>
      <c r="AH30" s="277">
        <v>4.2324681493571497</v>
      </c>
      <c r="AI30" s="278">
        <v>0</v>
      </c>
      <c r="AJ30" s="279">
        <v>39.487569538157928</v>
      </c>
      <c r="AK30" s="279">
        <v>9.8718923845394819</v>
      </c>
      <c r="AL30" s="279">
        <v>6.7561004552922226</v>
      </c>
      <c r="AM30" s="280">
        <v>0</v>
      </c>
      <c r="AN30" s="274">
        <v>0</v>
      </c>
      <c r="AO30" s="281">
        <v>0</v>
      </c>
      <c r="AP30" s="282">
        <v>0</v>
      </c>
      <c r="AQ30" s="283">
        <v>4.546052158835252</v>
      </c>
      <c r="AR30" s="284">
        <v>0</v>
      </c>
      <c r="AS30" s="279">
        <v>42.413207710344025</v>
      </c>
      <c r="AT30" s="279">
        <v>10.603301927586006</v>
      </c>
      <c r="AU30" s="279">
        <v>7.2566606472287392</v>
      </c>
      <c r="AV30" s="280">
        <v>0</v>
      </c>
      <c r="AW30" s="274">
        <v>0</v>
      </c>
      <c r="AX30" s="281">
        <v>0</v>
      </c>
      <c r="AY30" s="282">
        <v>0</v>
      </c>
      <c r="AZ30" s="285">
        <f t="shared" ref="AZ30:BG31" si="30">BI30+BR30+CA30+CJ30</f>
        <v>1.9380000000000002</v>
      </c>
      <c r="BA30" s="286">
        <f t="shared" si="30"/>
        <v>0</v>
      </c>
      <c r="BB30" s="286">
        <f t="shared" si="30"/>
        <v>29.564</v>
      </c>
      <c r="BC30" s="286">
        <f t="shared" si="30"/>
        <v>0</v>
      </c>
      <c r="BD30" s="286">
        <f t="shared" si="30"/>
        <v>7.7650000000000006</v>
      </c>
      <c r="BE30" s="286">
        <f t="shared" si="30"/>
        <v>0</v>
      </c>
      <c r="BF30" s="286">
        <f t="shared" si="30"/>
        <v>0</v>
      </c>
      <c r="BG30" s="287">
        <f t="shared" si="30"/>
        <v>0</v>
      </c>
      <c r="BH30" s="288">
        <f>BQ30+BZ30+CI30+CR30</f>
        <v>0</v>
      </c>
      <c r="BI30" s="289">
        <v>1.9380000000000002</v>
      </c>
      <c r="BJ30" s="290">
        <v>0</v>
      </c>
      <c r="BK30" s="290">
        <v>29.564</v>
      </c>
      <c r="BL30" s="290">
        <v>0</v>
      </c>
      <c r="BM30" s="290">
        <v>7.7650000000000006</v>
      </c>
      <c r="BN30" s="290">
        <v>0</v>
      </c>
      <c r="BO30" s="290">
        <v>0</v>
      </c>
      <c r="BP30" s="291">
        <v>0</v>
      </c>
      <c r="BQ30" s="292">
        <v>0</v>
      </c>
      <c r="BR30" s="293">
        <v>0</v>
      </c>
      <c r="BS30" s="294">
        <v>0</v>
      </c>
      <c r="BT30" s="294">
        <v>0</v>
      </c>
      <c r="BU30" s="294">
        <v>0</v>
      </c>
      <c r="BV30" s="294">
        <v>0</v>
      </c>
      <c r="BW30" s="294">
        <v>0</v>
      </c>
      <c r="BX30" s="294">
        <v>0</v>
      </c>
      <c r="BY30" s="295">
        <v>0</v>
      </c>
      <c r="BZ30" s="296">
        <v>0</v>
      </c>
      <c r="CA30" s="289">
        <v>0</v>
      </c>
      <c r="CB30" s="290">
        <v>0</v>
      </c>
      <c r="CC30" s="290">
        <v>0</v>
      </c>
      <c r="CD30" s="290">
        <v>0</v>
      </c>
      <c r="CE30" s="290">
        <v>0</v>
      </c>
      <c r="CF30" s="290">
        <v>0</v>
      </c>
      <c r="CG30" s="290">
        <v>0</v>
      </c>
      <c r="CH30" s="297">
        <v>0</v>
      </c>
      <c r="CI30" s="298">
        <v>0</v>
      </c>
      <c r="CJ30" s="289">
        <v>0</v>
      </c>
      <c r="CK30" s="290">
        <v>0</v>
      </c>
      <c r="CL30" s="290">
        <v>0</v>
      </c>
      <c r="CM30" s="290">
        <v>0</v>
      </c>
      <c r="CN30" s="290">
        <v>0</v>
      </c>
      <c r="CO30" s="290">
        <v>0</v>
      </c>
      <c r="CP30" s="290">
        <v>0</v>
      </c>
      <c r="CQ30" s="299">
        <v>0</v>
      </c>
      <c r="CR30" s="300">
        <v>0</v>
      </c>
      <c r="CS30" s="196">
        <f t="shared" si="16"/>
        <v>0.21371442075063207</v>
      </c>
      <c r="CT30" s="261">
        <v>0</v>
      </c>
      <c r="CU30" s="196">
        <f t="shared" si="13"/>
        <v>13.476968908084068</v>
      </c>
      <c r="CV30" s="196">
        <f t="shared" si="13"/>
        <v>-4.0217577729789831</v>
      </c>
      <c r="CW30" s="196">
        <f t="shared" si="13"/>
        <v>5.0125997040190722</v>
      </c>
      <c r="CX30" s="261">
        <v>0</v>
      </c>
      <c r="CY30" s="261">
        <v>0</v>
      </c>
      <c r="CZ30" s="262">
        <f t="shared" si="13"/>
        <v>0</v>
      </c>
      <c r="DA30" s="262">
        <f t="shared" si="13"/>
        <v>0</v>
      </c>
      <c r="DB30" s="301" t="s">
        <v>520</v>
      </c>
      <c r="DC30" s="302" t="s">
        <v>758</v>
      </c>
      <c r="DD30" s="303"/>
      <c r="DE30" s="304"/>
      <c r="DF30" s="305" t="str">
        <f t="shared" ref="DF30:DF93" si="31">IF(DG30=D30,1,D30)</f>
        <v>16-0246</v>
      </c>
      <c r="DG30" s="306" t="s">
        <v>66</v>
      </c>
      <c r="DH30" s="307" t="s">
        <v>520</v>
      </c>
      <c r="DI30" s="307"/>
      <c r="DJ30" s="304"/>
    </row>
    <row r="31" spans="1:116" ht="19.5" customHeight="1" x14ac:dyDescent="0.25">
      <c r="A31" s="267" t="s">
        <v>766</v>
      </c>
      <c r="B31" s="268" t="s">
        <v>153</v>
      </c>
      <c r="C31" s="269" t="s">
        <v>673</v>
      </c>
      <c r="D31" s="270" t="s">
        <v>674</v>
      </c>
      <c r="E31" s="271" t="s">
        <v>67</v>
      </c>
      <c r="F31" s="373"/>
      <c r="G31" s="272">
        <f t="shared" si="29"/>
        <v>2.5580703889404584</v>
      </c>
      <c r="H31" s="273">
        <f t="shared" si="29"/>
        <v>0</v>
      </c>
      <c r="I31" s="273">
        <f t="shared" si="29"/>
        <v>13.708028910061683</v>
      </c>
      <c r="J31" s="273">
        <f t="shared" si="29"/>
        <v>3.4270072275154209</v>
      </c>
      <c r="K31" s="273">
        <f t="shared" si="29"/>
        <v>16.780767457939444</v>
      </c>
      <c r="L31" s="274">
        <f t="shared" si="29"/>
        <v>0</v>
      </c>
      <c r="M31" s="274">
        <f t="shared" si="29"/>
        <v>0</v>
      </c>
      <c r="N31" s="275">
        <f>W31+AF31+AO31+AX31</f>
        <v>0</v>
      </c>
      <c r="O31" s="276">
        <f>X31+AG31+AP31+AY31</f>
        <v>0</v>
      </c>
      <c r="P31" s="308">
        <v>0.28144504169262585</v>
      </c>
      <c r="Q31" s="278">
        <v>0</v>
      </c>
      <c r="R31" s="309">
        <v>1.5081902299467302</v>
      </c>
      <c r="S31" s="309">
        <v>0.37704755748668256</v>
      </c>
      <c r="T31" s="309">
        <v>1.8462602973134823</v>
      </c>
      <c r="U31" s="280">
        <v>0</v>
      </c>
      <c r="V31" s="280">
        <v>0</v>
      </c>
      <c r="W31" s="310">
        <v>0</v>
      </c>
      <c r="X31" s="282">
        <v>0</v>
      </c>
      <c r="Y31" s="311">
        <v>0.84421520814490258</v>
      </c>
      <c r="Z31" s="278">
        <v>0</v>
      </c>
      <c r="AA31" s="309">
        <v>4.5239280864188238</v>
      </c>
      <c r="AB31" s="309">
        <v>1.130982021604706</v>
      </c>
      <c r="AC31" s="309">
        <v>5.5379942450306414</v>
      </c>
      <c r="AD31" s="280">
        <v>0</v>
      </c>
      <c r="AE31" s="274">
        <v>0</v>
      </c>
      <c r="AF31" s="310">
        <v>0</v>
      </c>
      <c r="AG31" s="76">
        <v>0</v>
      </c>
      <c r="AH31" s="308">
        <v>0.69072153393673852</v>
      </c>
      <c r="AI31" s="278">
        <v>0</v>
      </c>
      <c r="AJ31" s="309">
        <v>3.7013957070699472</v>
      </c>
      <c r="AK31" s="309">
        <v>0.92534892676748681</v>
      </c>
      <c r="AL31" s="309">
        <v>4.5310862004796162</v>
      </c>
      <c r="AM31" s="280">
        <v>0</v>
      </c>
      <c r="AN31" s="274">
        <v>0</v>
      </c>
      <c r="AO31" s="310">
        <v>0</v>
      </c>
      <c r="AP31" s="282">
        <v>0</v>
      </c>
      <c r="AQ31" s="311">
        <v>0.74168860516619128</v>
      </c>
      <c r="AR31" s="284">
        <v>0</v>
      </c>
      <c r="AS31" s="309">
        <v>3.9745148866261832</v>
      </c>
      <c r="AT31" s="309">
        <v>0.99362872165654581</v>
      </c>
      <c r="AU31" s="309">
        <v>4.8654267151157038</v>
      </c>
      <c r="AV31" s="280">
        <v>0</v>
      </c>
      <c r="AW31" s="274">
        <v>0</v>
      </c>
      <c r="AX31" s="310">
        <v>0</v>
      </c>
      <c r="AY31" s="282">
        <v>0</v>
      </c>
      <c r="AZ31" s="285">
        <f t="shared" si="30"/>
        <v>5.35</v>
      </c>
      <c r="BA31" s="286">
        <f t="shared" si="30"/>
        <v>0</v>
      </c>
      <c r="BB31" s="286">
        <f t="shared" si="30"/>
        <v>7.7239999999999993</v>
      </c>
      <c r="BC31" s="286">
        <f t="shared" si="30"/>
        <v>0</v>
      </c>
      <c r="BD31" s="286">
        <f t="shared" si="30"/>
        <v>6.0520000000000005</v>
      </c>
      <c r="BE31" s="286">
        <f t="shared" si="30"/>
        <v>0</v>
      </c>
      <c r="BF31" s="286">
        <f t="shared" si="30"/>
        <v>0</v>
      </c>
      <c r="BG31" s="287">
        <f t="shared" si="30"/>
        <v>2</v>
      </c>
      <c r="BH31" s="288">
        <f>BQ31+BZ31+CI31+CR31</f>
        <v>0</v>
      </c>
      <c r="BI31" s="289">
        <v>5.35</v>
      </c>
      <c r="BJ31" s="290">
        <v>0</v>
      </c>
      <c r="BK31" s="290">
        <v>7.7239999999999993</v>
      </c>
      <c r="BL31" s="290">
        <v>0</v>
      </c>
      <c r="BM31" s="290">
        <v>6.0520000000000005</v>
      </c>
      <c r="BN31" s="290">
        <v>0</v>
      </c>
      <c r="BO31" s="290">
        <v>0</v>
      </c>
      <c r="BP31" s="291">
        <v>2</v>
      </c>
      <c r="BQ31" s="292">
        <v>0</v>
      </c>
      <c r="BR31" s="293">
        <v>0</v>
      </c>
      <c r="BS31" s="294">
        <v>0</v>
      </c>
      <c r="BT31" s="294">
        <v>0</v>
      </c>
      <c r="BU31" s="294">
        <v>0</v>
      </c>
      <c r="BV31" s="294">
        <v>0</v>
      </c>
      <c r="BW31" s="294">
        <v>0</v>
      </c>
      <c r="BX31" s="294">
        <v>0</v>
      </c>
      <c r="BY31" s="295">
        <v>0</v>
      </c>
      <c r="BZ31" s="296">
        <v>0</v>
      </c>
      <c r="CA31" s="289">
        <v>0</v>
      </c>
      <c r="CB31" s="290">
        <v>0</v>
      </c>
      <c r="CC31" s="290">
        <v>0</v>
      </c>
      <c r="CD31" s="290">
        <v>0</v>
      </c>
      <c r="CE31" s="290">
        <v>0</v>
      </c>
      <c r="CF31" s="290">
        <v>0</v>
      </c>
      <c r="CG31" s="290">
        <v>0</v>
      </c>
      <c r="CH31" s="297">
        <v>0</v>
      </c>
      <c r="CI31" s="298">
        <v>0</v>
      </c>
      <c r="CJ31" s="289">
        <v>0</v>
      </c>
      <c r="CK31" s="290">
        <v>0</v>
      </c>
      <c r="CL31" s="290">
        <v>0</v>
      </c>
      <c r="CM31" s="290">
        <v>0</v>
      </c>
      <c r="CN31" s="290">
        <v>0</v>
      </c>
      <c r="CO31" s="290">
        <v>0</v>
      </c>
      <c r="CP31" s="290">
        <v>0</v>
      </c>
      <c r="CQ31" s="299">
        <v>0</v>
      </c>
      <c r="CR31" s="300">
        <v>0</v>
      </c>
      <c r="CS31" s="196">
        <f t="shared" si="16"/>
        <v>5.0685549583073737</v>
      </c>
      <c r="CT31" s="261">
        <v>0</v>
      </c>
      <c r="CU31" s="196">
        <f t="shared" si="13"/>
        <v>6.2158097700532693</v>
      </c>
      <c r="CV31" s="196">
        <f t="shared" si="13"/>
        <v>-0.37704755748668256</v>
      </c>
      <c r="CW31" s="196">
        <f t="shared" si="13"/>
        <v>4.2057397026865182</v>
      </c>
      <c r="CX31" s="261">
        <v>0</v>
      </c>
      <c r="CY31" s="261">
        <v>0</v>
      </c>
      <c r="CZ31" s="262">
        <f t="shared" si="13"/>
        <v>2</v>
      </c>
      <c r="DA31" s="262">
        <f t="shared" si="13"/>
        <v>0</v>
      </c>
      <c r="DB31" s="301" t="s">
        <v>520</v>
      </c>
      <c r="DC31" s="302" t="s">
        <v>758</v>
      </c>
      <c r="DD31" s="312"/>
      <c r="DE31" s="304"/>
      <c r="DF31" s="305" t="str">
        <f t="shared" si="31"/>
        <v>16-0247</v>
      </c>
      <c r="DG31" s="306" t="s">
        <v>66</v>
      </c>
      <c r="DH31" s="307" t="s">
        <v>520</v>
      </c>
      <c r="DI31" s="307"/>
      <c r="DJ31" s="304"/>
    </row>
    <row r="32" spans="1:116" ht="19.5" customHeight="1" x14ac:dyDescent="0.25">
      <c r="A32" s="249"/>
      <c r="B32" s="186" t="s">
        <v>163</v>
      </c>
      <c r="C32" s="187" t="s">
        <v>86</v>
      </c>
      <c r="D32" s="188" t="s">
        <v>66</v>
      </c>
      <c r="E32" s="188" t="s">
        <v>67</v>
      </c>
      <c r="F32" s="372"/>
      <c r="G32" s="190">
        <f t="shared" ref="G32:AL32" si="32">SUM(G33:G74)</f>
        <v>32</v>
      </c>
      <c r="H32" s="191">
        <f t="shared" si="32"/>
        <v>0</v>
      </c>
      <c r="I32" s="191">
        <f t="shared" si="32"/>
        <v>9.8373000000000008</v>
      </c>
      <c r="J32" s="191">
        <f t="shared" si="32"/>
        <v>0</v>
      </c>
      <c r="K32" s="191">
        <f t="shared" si="32"/>
        <v>12.614000000000001</v>
      </c>
      <c r="L32" s="191">
        <f t="shared" si="32"/>
        <v>0</v>
      </c>
      <c r="M32" s="191">
        <f t="shared" si="32"/>
        <v>0</v>
      </c>
      <c r="N32" s="192">
        <f t="shared" si="32"/>
        <v>0</v>
      </c>
      <c r="O32" s="193">
        <f t="shared" si="32"/>
        <v>5</v>
      </c>
      <c r="P32" s="194">
        <f t="shared" si="32"/>
        <v>32</v>
      </c>
      <c r="Q32" s="191">
        <f t="shared" si="32"/>
        <v>0</v>
      </c>
      <c r="R32" s="191">
        <f t="shared" si="32"/>
        <v>9.8373000000000008</v>
      </c>
      <c r="S32" s="191">
        <f t="shared" si="32"/>
        <v>0</v>
      </c>
      <c r="T32" s="191">
        <f t="shared" si="32"/>
        <v>12.614000000000001</v>
      </c>
      <c r="U32" s="191">
        <f t="shared" si="32"/>
        <v>0</v>
      </c>
      <c r="V32" s="191">
        <f t="shared" si="32"/>
        <v>0</v>
      </c>
      <c r="W32" s="192">
        <f t="shared" si="32"/>
        <v>0</v>
      </c>
      <c r="X32" s="195">
        <f t="shared" si="32"/>
        <v>5</v>
      </c>
      <c r="Y32" s="190">
        <f t="shared" si="32"/>
        <v>0</v>
      </c>
      <c r="Z32" s="191">
        <f t="shared" si="32"/>
        <v>0</v>
      </c>
      <c r="AA32" s="191">
        <f t="shared" si="32"/>
        <v>0</v>
      </c>
      <c r="AB32" s="191">
        <f t="shared" si="32"/>
        <v>0</v>
      </c>
      <c r="AC32" s="191">
        <f t="shared" si="32"/>
        <v>0</v>
      </c>
      <c r="AD32" s="191">
        <f t="shared" si="32"/>
        <v>0</v>
      </c>
      <c r="AE32" s="191">
        <f t="shared" si="32"/>
        <v>0</v>
      </c>
      <c r="AF32" s="192">
        <f t="shared" si="32"/>
        <v>0</v>
      </c>
      <c r="AG32" s="193">
        <f t="shared" si="32"/>
        <v>0</v>
      </c>
      <c r="AH32" s="194">
        <f t="shared" si="32"/>
        <v>0</v>
      </c>
      <c r="AI32" s="191">
        <f t="shared" si="32"/>
        <v>0</v>
      </c>
      <c r="AJ32" s="191">
        <f t="shared" si="32"/>
        <v>0</v>
      </c>
      <c r="AK32" s="191">
        <f t="shared" si="32"/>
        <v>0</v>
      </c>
      <c r="AL32" s="191">
        <f t="shared" si="32"/>
        <v>0</v>
      </c>
      <c r="AM32" s="191">
        <f t="shared" ref="AM32:CR32" si="33">SUM(AM33:AM74)</f>
        <v>0</v>
      </c>
      <c r="AN32" s="191">
        <f t="shared" si="33"/>
        <v>0</v>
      </c>
      <c r="AO32" s="192">
        <f t="shared" si="33"/>
        <v>0</v>
      </c>
      <c r="AP32" s="195">
        <f t="shared" si="33"/>
        <v>0</v>
      </c>
      <c r="AQ32" s="190">
        <f t="shared" si="33"/>
        <v>0</v>
      </c>
      <c r="AR32" s="191">
        <f t="shared" si="33"/>
        <v>0</v>
      </c>
      <c r="AS32" s="191">
        <f t="shared" si="33"/>
        <v>0</v>
      </c>
      <c r="AT32" s="191">
        <f t="shared" si="33"/>
        <v>0</v>
      </c>
      <c r="AU32" s="191">
        <f t="shared" si="33"/>
        <v>0</v>
      </c>
      <c r="AV32" s="191">
        <f t="shared" si="33"/>
        <v>0</v>
      </c>
      <c r="AW32" s="191">
        <f t="shared" si="33"/>
        <v>0</v>
      </c>
      <c r="AX32" s="192">
        <f t="shared" si="33"/>
        <v>0</v>
      </c>
      <c r="AY32" s="195">
        <f t="shared" si="33"/>
        <v>0</v>
      </c>
      <c r="AZ32" s="190">
        <f t="shared" si="33"/>
        <v>34.859999999999992</v>
      </c>
      <c r="BA32" s="191">
        <f t="shared" si="33"/>
        <v>0</v>
      </c>
      <c r="BB32" s="191">
        <f t="shared" si="33"/>
        <v>9.868999999999998</v>
      </c>
      <c r="BC32" s="191">
        <f t="shared" si="33"/>
        <v>0</v>
      </c>
      <c r="BD32" s="191">
        <f t="shared" si="33"/>
        <v>14.252999999999998</v>
      </c>
      <c r="BE32" s="191">
        <f t="shared" si="33"/>
        <v>0</v>
      </c>
      <c r="BF32" s="191">
        <f t="shared" si="33"/>
        <v>0</v>
      </c>
      <c r="BG32" s="192">
        <f t="shared" si="33"/>
        <v>0</v>
      </c>
      <c r="BH32" s="193">
        <f t="shared" si="33"/>
        <v>5</v>
      </c>
      <c r="BI32" s="190">
        <f t="shared" si="33"/>
        <v>34.859999999999992</v>
      </c>
      <c r="BJ32" s="191">
        <f t="shared" si="33"/>
        <v>0</v>
      </c>
      <c r="BK32" s="191">
        <f t="shared" si="33"/>
        <v>9.868999999999998</v>
      </c>
      <c r="BL32" s="191">
        <f t="shared" si="33"/>
        <v>0</v>
      </c>
      <c r="BM32" s="191">
        <f t="shared" si="33"/>
        <v>14.252999999999998</v>
      </c>
      <c r="BN32" s="191">
        <f t="shared" si="33"/>
        <v>0</v>
      </c>
      <c r="BO32" s="191">
        <f t="shared" si="33"/>
        <v>0</v>
      </c>
      <c r="BP32" s="192">
        <f t="shared" si="33"/>
        <v>0</v>
      </c>
      <c r="BQ32" s="193">
        <f t="shared" si="33"/>
        <v>5</v>
      </c>
      <c r="BR32" s="194">
        <f t="shared" si="33"/>
        <v>0</v>
      </c>
      <c r="BS32" s="191">
        <f t="shared" si="33"/>
        <v>0</v>
      </c>
      <c r="BT32" s="191">
        <f t="shared" si="33"/>
        <v>0</v>
      </c>
      <c r="BU32" s="191">
        <f t="shared" si="33"/>
        <v>0</v>
      </c>
      <c r="BV32" s="191">
        <f t="shared" si="33"/>
        <v>0</v>
      </c>
      <c r="BW32" s="191">
        <f t="shared" si="33"/>
        <v>0</v>
      </c>
      <c r="BX32" s="191">
        <f t="shared" si="33"/>
        <v>0</v>
      </c>
      <c r="BY32" s="191">
        <f t="shared" si="33"/>
        <v>0</v>
      </c>
      <c r="BZ32" s="265">
        <f t="shared" si="33"/>
        <v>0</v>
      </c>
      <c r="CA32" s="190">
        <f t="shared" si="33"/>
        <v>0</v>
      </c>
      <c r="CB32" s="191">
        <f t="shared" si="33"/>
        <v>0</v>
      </c>
      <c r="CC32" s="191">
        <f t="shared" si="33"/>
        <v>0</v>
      </c>
      <c r="CD32" s="191">
        <f t="shared" si="33"/>
        <v>0</v>
      </c>
      <c r="CE32" s="191">
        <f t="shared" si="33"/>
        <v>0</v>
      </c>
      <c r="CF32" s="191">
        <f t="shared" si="33"/>
        <v>0</v>
      </c>
      <c r="CG32" s="191">
        <f t="shared" si="33"/>
        <v>0</v>
      </c>
      <c r="CH32" s="191">
        <f t="shared" si="33"/>
        <v>0</v>
      </c>
      <c r="CI32" s="266">
        <f t="shared" si="33"/>
        <v>0</v>
      </c>
      <c r="CJ32" s="190">
        <f t="shared" si="33"/>
        <v>0</v>
      </c>
      <c r="CK32" s="191">
        <f t="shared" si="33"/>
        <v>0</v>
      </c>
      <c r="CL32" s="191">
        <f t="shared" si="33"/>
        <v>0</v>
      </c>
      <c r="CM32" s="191">
        <f t="shared" si="33"/>
        <v>0</v>
      </c>
      <c r="CN32" s="191">
        <f t="shared" si="33"/>
        <v>0</v>
      </c>
      <c r="CO32" s="191">
        <f t="shared" si="33"/>
        <v>0</v>
      </c>
      <c r="CP32" s="191">
        <f t="shared" si="33"/>
        <v>0</v>
      </c>
      <c r="CQ32" s="191">
        <f t="shared" si="33"/>
        <v>0</v>
      </c>
      <c r="CR32" s="266">
        <f t="shared" si="33"/>
        <v>0</v>
      </c>
      <c r="CS32" s="196">
        <f t="shared" si="16"/>
        <v>2.8599999999999923</v>
      </c>
      <c r="CT32" s="261">
        <v>0</v>
      </c>
      <c r="CU32" s="196">
        <f t="shared" si="13"/>
        <v>3.1699999999997175E-2</v>
      </c>
      <c r="CV32" s="196">
        <f t="shared" si="13"/>
        <v>0</v>
      </c>
      <c r="CW32" s="196">
        <f t="shared" si="13"/>
        <v>1.6389999999999976</v>
      </c>
      <c r="CX32" s="261">
        <v>0</v>
      </c>
      <c r="CY32" s="261">
        <v>0</v>
      </c>
      <c r="CZ32" s="262">
        <f t="shared" si="13"/>
        <v>0</v>
      </c>
      <c r="DA32" s="262">
        <f t="shared" si="13"/>
        <v>0</v>
      </c>
      <c r="DB32" s="200" t="s">
        <v>67</v>
      </c>
      <c r="DC32" s="263"/>
      <c r="DF32" s="305">
        <f t="shared" si="31"/>
        <v>1</v>
      </c>
      <c r="DG32" s="313" t="s">
        <v>66</v>
      </c>
      <c r="DH32" s="307"/>
      <c r="DI32" s="307"/>
      <c r="DJ32" s="307"/>
    </row>
    <row r="33" spans="1:115" ht="19.5" customHeight="1" x14ac:dyDescent="0.25">
      <c r="A33" s="267" t="s">
        <v>767</v>
      </c>
      <c r="B33" s="314" t="s">
        <v>163</v>
      </c>
      <c r="C33" s="315" t="s">
        <v>87</v>
      </c>
      <c r="D33" s="316" t="s">
        <v>88</v>
      </c>
      <c r="E33" s="271" t="s">
        <v>67</v>
      </c>
      <c r="F33" s="373"/>
      <c r="G33" s="272">
        <f>P33+Y33+AH33+AQ33</f>
        <v>0</v>
      </c>
      <c r="H33" s="273">
        <f>Q33+Z33+AI33+AR33</f>
        <v>0</v>
      </c>
      <c r="I33" s="273">
        <f>R33+AA33+AJ33+AS33</f>
        <v>0</v>
      </c>
      <c r="J33" s="273">
        <f t="shared" ref="J33:M33" si="34">S33+AB33+AK33+AT33</f>
        <v>0</v>
      </c>
      <c r="K33" s="273">
        <f t="shared" si="34"/>
        <v>0</v>
      </c>
      <c r="L33" s="274">
        <f t="shared" si="34"/>
        <v>0</v>
      </c>
      <c r="M33" s="274">
        <f t="shared" si="34"/>
        <v>0</v>
      </c>
      <c r="N33" s="275">
        <f>W33+AF33+AO33+AX33</f>
        <v>0</v>
      </c>
      <c r="O33" s="276">
        <f>X33+AG33+AP33+AY33</f>
        <v>0</v>
      </c>
      <c r="P33" s="308">
        <v>0</v>
      </c>
      <c r="Q33" s="278">
        <v>0</v>
      </c>
      <c r="R33" s="309">
        <v>0</v>
      </c>
      <c r="S33" s="309">
        <v>0</v>
      </c>
      <c r="T33" s="309">
        <v>0</v>
      </c>
      <c r="U33" s="280">
        <v>0</v>
      </c>
      <c r="V33" s="280">
        <v>0</v>
      </c>
      <c r="W33" s="310">
        <v>0</v>
      </c>
      <c r="X33" s="282">
        <v>0</v>
      </c>
      <c r="Y33" s="311">
        <v>0</v>
      </c>
      <c r="Z33" s="278">
        <v>0</v>
      </c>
      <c r="AA33" s="309">
        <v>0</v>
      </c>
      <c r="AB33" s="309">
        <v>0</v>
      </c>
      <c r="AC33" s="309">
        <v>0</v>
      </c>
      <c r="AD33" s="280">
        <v>0</v>
      </c>
      <c r="AE33" s="274">
        <v>0</v>
      </c>
      <c r="AF33" s="310">
        <v>0</v>
      </c>
      <c r="AG33" s="76">
        <v>0</v>
      </c>
      <c r="AH33" s="308">
        <v>0</v>
      </c>
      <c r="AI33" s="278">
        <v>0</v>
      </c>
      <c r="AJ33" s="309">
        <v>0</v>
      </c>
      <c r="AK33" s="309">
        <v>0</v>
      </c>
      <c r="AL33" s="309">
        <v>0</v>
      </c>
      <c r="AM33" s="280">
        <v>0</v>
      </c>
      <c r="AN33" s="274">
        <v>0</v>
      </c>
      <c r="AO33" s="310">
        <v>0</v>
      </c>
      <c r="AP33" s="282">
        <v>0</v>
      </c>
      <c r="AQ33" s="311">
        <v>0</v>
      </c>
      <c r="AR33" s="284">
        <v>0</v>
      </c>
      <c r="AS33" s="309">
        <v>0</v>
      </c>
      <c r="AT33" s="309">
        <v>0</v>
      </c>
      <c r="AU33" s="309">
        <v>0</v>
      </c>
      <c r="AV33" s="280">
        <v>0</v>
      </c>
      <c r="AW33" s="274">
        <v>0</v>
      </c>
      <c r="AX33" s="310">
        <v>0</v>
      </c>
      <c r="AY33" s="282">
        <v>0</v>
      </c>
      <c r="AZ33" s="285">
        <f t="shared" ref="AZ33:BH59" si="35">BI33+BR33+CA33+CJ33</f>
        <v>0</v>
      </c>
      <c r="BA33" s="286">
        <f t="shared" si="35"/>
        <v>0</v>
      </c>
      <c r="BB33" s="286">
        <f t="shared" si="35"/>
        <v>0</v>
      </c>
      <c r="BC33" s="286">
        <f t="shared" si="35"/>
        <v>0</v>
      </c>
      <c r="BD33" s="286">
        <f t="shared" si="35"/>
        <v>0</v>
      </c>
      <c r="BE33" s="286">
        <f t="shared" si="35"/>
        <v>0</v>
      </c>
      <c r="BF33" s="286">
        <f t="shared" si="35"/>
        <v>0</v>
      </c>
      <c r="BG33" s="287">
        <f t="shared" si="35"/>
        <v>0</v>
      </c>
      <c r="BH33" s="288">
        <f t="shared" si="35"/>
        <v>0</v>
      </c>
      <c r="BI33" s="289">
        <v>0</v>
      </c>
      <c r="BJ33" s="290">
        <v>0</v>
      </c>
      <c r="BK33" s="290">
        <v>0</v>
      </c>
      <c r="BL33" s="290">
        <v>0</v>
      </c>
      <c r="BM33" s="290">
        <v>0</v>
      </c>
      <c r="BN33" s="290">
        <v>0</v>
      </c>
      <c r="BO33" s="290">
        <v>0</v>
      </c>
      <c r="BP33" s="291">
        <v>0</v>
      </c>
      <c r="BQ33" s="292">
        <v>0</v>
      </c>
      <c r="BR33" s="293">
        <v>0</v>
      </c>
      <c r="BS33" s="294">
        <v>0</v>
      </c>
      <c r="BT33" s="294">
        <v>0</v>
      </c>
      <c r="BU33" s="294">
        <v>0</v>
      </c>
      <c r="BV33" s="294">
        <v>0</v>
      </c>
      <c r="BW33" s="294">
        <v>0</v>
      </c>
      <c r="BX33" s="294">
        <v>0</v>
      </c>
      <c r="BY33" s="295">
        <v>0</v>
      </c>
      <c r="BZ33" s="296">
        <v>0</v>
      </c>
      <c r="CA33" s="289">
        <v>0</v>
      </c>
      <c r="CB33" s="290">
        <v>0</v>
      </c>
      <c r="CC33" s="290">
        <v>0</v>
      </c>
      <c r="CD33" s="290">
        <v>0</v>
      </c>
      <c r="CE33" s="290">
        <v>0</v>
      </c>
      <c r="CF33" s="290">
        <v>0</v>
      </c>
      <c r="CG33" s="290">
        <v>0</v>
      </c>
      <c r="CH33" s="297">
        <v>0</v>
      </c>
      <c r="CI33" s="298">
        <v>0</v>
      </c>
      <c r="CJ33" s="289">
        <v>0</v>
      </c>
      <c r="CK33" s="290">
        <v>0</v>
      </c>
      <c r="CL33" s="290">
        <v>0</v>
      </c>
      <c r="CM33" s="290">
        <v>0</v>
      </c>
      <c r="CN33" s="290">
        <v>0</v>
      </c>
      <c r="CO33" s="290">
        <v>0</v>
      </c>
      <c r="CP33" s="290">
        <v>0</v>
      </c>
      <c r="CQ33" s="299">
        <v>0</v>
      </c>
      <c r="CR33" s="300">
        <v>0</v>
      </c>
      <c r="CS33" s="196">
        <f t="shared" si="16"/>
        <v>0</v>
      </c>
      <c r="CT33" s="261">
        <v>0</v>
      </c>
      <c r="CU33" s="196">
        <f t="shared" si="13"/>
        <v>0</v>
      </c>
      <c r="CV33" s="196">
        <f t="shared" si="13"/>
        <v>0</v>
      </c>
      <c r="CW33" s="196">
        <f t="shared" si="13"/>
        <v>0</v>
      </c>
      <c r="CX33" s="261">
        <v>0</v>
      </c>
      <c r="CY33" s="261">
        <v>0</v>
      </c>
      <c r="CZ33" s="262">
        <f t="shared" si="13"/>
        <v>0</v>
      </c>
      <c r="DA33" s="262">
        <f t="shared" si="13"/>
        <v>0</v>
      </c>
      <c r="DB33" s="301" t="s">
        <v>521</v>
      </c>
      <c r="DC33" s="317" t="s">
        <v>759</v>
      </c>
      <c r="DD33" s="303"/>
      <c r="DE33" s="304"/>
      <c r="DF33" s="305">
        <f t="shared" si="31"/>
        <v>1</v>
      </c>
      <c r="DG33" s="318" t="s">
        <v>88</v>
      </c>
      <c r="DH33" s="307" t="s">
        <v>522</v>
      </c>
      <c r="DI33" s="307"/>
      <c r="DJ33" s="304"/>
    </row>
    <row r="34" spans="1:115" ht="19.5" customHeight="1" x14ac:dyDescent="0.25">
      <c r="A34" s="267" t="s">
        <v>768</v>
      </c>
      <c r="B34" s="314" t="s">
        <v>163</v>
      </c>
      <c r="C34" s="315" t="s">
        <v>89</v>
      </c>
      <c r="D34" s="316" t="s">
        <v>90</v>
      </c>
      <c r="E34" s="271" t="s">
        <v>67</v>
      </c>
      <c r="F34" s="373"/>
      <c r="G34" s="272" t="s">
        <v>67</v>
      </c>
      <c r="H34" s="273" t="s">
        <v>67</v>
      </c>
      <c r="I34" s="273" t="s">
        <v>67</v>
      </c>
      <c r="J34" s="273" t="s">
        <v>67</v>
      </c>
      <c r="K34" s="273" t="s">
        <v>67</v>
      </c>
      <c r="L34" s="274" t="s">
        <v>67</v>
      </c>
      <c r="M34" s="274" t="s">
        <v>67</v>
      </c>
      <c r="N34" s="275" t="s">
        <v>67</v>
      </c>
      <c r="O34" s="276" t="s">
        <v>67</v>
      </c>
      <c r="P34" s="308" t="s">
        <v>67</v>
      </c>
      <c r="Q34" s="284" t="s">
        <v>67</v>
      </c>
      <c r="R34" s="309" t="s">
        <v>67</v>
      </c>
      <c r="S34" s="309" t="s">
        <v>67</v>
      </c>
      <c r="T34" s="309" t="s">
        <v>67</v>
      </c>
      <c r="U34" s="319" t="s">
        <v>67</v>
      </c>
      <c r="V34" s="286" t="s">
        <v>67</v>
      </c>
      <c r="W34" s="320" t="s">
        <v>67</v>
      </c>
      <c r="X34" s="282" t="s">
        <v>67</v>
      </c>
      <c r="Y34" s="311" t="s">
        <v>67</v>
      </c>
      <c r="Z34" s="284" t="s">
        <v>67</v>
      </c>
      <c r="AA34" s="309" t="s">
        <v>67</v>
      </c>
      <c r="AB34" s="309" t="s">
        <v>67</v>
      </c>
      <c r="AC34" s="309" t="s">
        <v>67</v>
      </c>
      <c r="AD34" s="319" t="s">
        <v>67</v>
      </c>
      <c r="AE34" s="286" t="s">
        <v>67</v>
      </c>
      <c r="AF34" s="320" t="s">
        <v>67</v>
      </c>
      <c r="AG34" s="76" t="s">
        <v>67</v>
      </c>
      <c r="AH34" s="308" t="s">
        <v>67</v>
      </c>
      <c r="AI34" s="284" t="s">
        <v>67</v>
      </c>
      <c r="AJ34" s="309" t="s">
        <v>67</v>
      </c>
      <c r="AK34" s="309" t="s">
        <v>67</v>
      </c>
      <c r="AL34" s="309" t="s">
        <v>67</v>
      </c>
      <c r="AM34" s="319" t="s">
        <v>67</v>
      </c>
      <c r="AN34" s="286" t="s">
        <v>67</v>
      </c>
      <c r="AO34" s="320" t="s">
        <v>67</v>
      </c>
      <c r="AP34" s="282" t="s">
        <v>67</v>
      </c>
      <c r="AQ34" s="311" t="s">
        <v>67</v>
      </c>
      <c r="AR34" s="284" t="s">
        <v>67</v>
      </c>
      <c r="AS34" s="309" t="s">
        <v>67</v>
      </c>
      <c r="AT34" s="309" t="s">
        <v>67</v>
      </c>
      <c r="AU34" s="309" t="s">
        <v>67</v>
      </c>
      <c r="AV34" s="319" t="s">
        <v>67</v>
      </c>
      <c r="AW34" s="286" t="s">
        <v>67</v>
      </c>
      <c r="AX34" s="320" t="s">
        <v>67</v>
      </c>
      <c r="AY34" s="282" t="s">
        <v>67</v>
      </c>
      <c r="AZ34" s="285">
        <f t="shared" si="35"/>
        <v>0</v>
      </c>
      <c r="BA34" s="286">
        <f t="shared" si="35"/>
        <v>0</v>
      </c>
      <c r="BB34" s="286">
        <f t="shared" si="35"/>
        <v>0</v>
      </c>
      <c r="BC34" s="286">
        <f t="shared" si="35"/>
        <v>0</v>
      </c>
      <c r="BD34" s="286">
        <f t="shared" si="35"/>
        <v>0</v>
      </c>
      <c r="BE34" s="286">
        <f t="shared" si="35"/>
        <v>0</v>
      </c>
      <c r="BF34" s="286">
        <f t="shared" si="35"/>
        <v>0</v>
      </c>
      <c r="BG34" s="287">
        <f t="shared" si="35"/>
        <v>0</v>
      </c>
      <c r="BH34" s="288">
        <f t="shared" si="35"/>
        <v>0</v>
      </c>
      <c r="BI34" s="289">
        <v>0</v>
      </c>
      <c r="BJ34" s="290">
        <v>0</v>
      </c>
      <c r="BK34" s="290">
        <v>0</v>
      </c>
      <c r="BL34" s="290">
        <v>0</v>
      </c>
      <c r="BM34" s="290">
        <v>0</v>
      </c>
      <c r="BN34" s="290">
        <v>0</v>
      </c>
      <c r="BO34" s="290">
        <v>0</v>
      </c>
      <c r="BP34" s="291">
        <v>0</v>
      </c>
      <c r="BQ34" s="292">
        <v>0</v>
      </c>
      <c r="BR34" s="293">
        <v>0</v>
      </c>
      <c r="BS34" s="294">
        <v>0</v>
      </c>
      <c r="BT34" s="294">
        <v>0</v>
      </c>
      <c r="BU34" s="294">
        <v>0</v>
      </c>
      <c r="BV34" s="294">
        <v>0</v>
      </c>
      <c r="BW34" s="294">
        <v>0</v>
      </c>
      <c r="BX34" s="294">
        <v>0</v>
      </c>
      <c r="BY34" s="295">
        <v>0</v>
      </c>
      <c r="BZ34" s="296">
        <v>0</v>
      </c>
      <c r="CA34" s="289">
        <v>0</v>
      </c>
      <c r="CB34" s="290">
        <v>0</v>
      </c>
      <c r="CC34" s="290">
        <v>0</v>
      </c>
      <c r="CD34" s="290">
        <v>0</v>
      </c>
      <c r="CE34" s="290">
        <v>0</v>
      </c>
      <c r="CF34" s="290">
        <v>0</v>
      </c>
      <c r="CG34" s="290">
        <v>0</v>
      </c>
      <c r="CH34" s="297">
        <v>0</v>
      </c>
      <c r="CI34" s="298">
        <v>0</v>
      </c>
      <c r="CJ34" s="289">
        <v>0</v>
      </c>
      <c r="CK34" s="290">
        <v>0</v>
      </c>
      <c r="CL34" s="290">
        <v>0</v>
      </c>
      <c r="CM34" s="290">
        <v>0</v>
      </c>
      <c r="CN34" s="290">
        <v>0</v>
      </c>
      <c r="CO34" s="290">
        <v>0</v>
      </c>
      <c r="CP34" s="290">
        <v>0</v>
      </c>
      <c r="CQ34" s="299">
        <v>0</v>
      </c>
      <c r="CR34" s="300">
        <v>0</v>
      </c>
      <c r="CS34" s="321" t="s">
        <v>67</v>
      </c>
      <c r="CT34" s="322" t="s">
        <v>67</v>
      </c>
      <c r="CU34" s="322" t="s">
        <v>67</v>
      </c>
      <c r="CV34" s="322" t="s">
        <v>67</v>
      </c>
      <c r="CW34" s="322" t="s">
        <v>67</v>
      </c>
      <c r="CX34" s="322" t="s">
        <v>67</v>
      </c>
      <c r="CY34" s="323" t="s">
        <v>67</v>
      </c>
      <c r="CZ34" s="324" t="s">
        <v>67</v>
      </c>
      <c r="DA34" s="325" t="s">
        <v>67</v>
      </c>
      <c r="DB34" s="301" t="s">
        <v>523</v>
      </c>
      <c r="DC34" s="326"/>
      <c r="DD34" s="303"/>
      <c r="DE34" s="304"/>
      <c r="DF34" s="305">
        <f t="shared" si="31"/>
        <v>1</v>
      </c>
      <c r="DG34" s="318" t="s">
        <v>90</v>
      </c>
      <c r="DH34" s="307" t="s">
        <v>523</v>
      </c>
      <c r="DI34" s="307"/>
      <c r="DJ34" s="304"/>
    </row>
    <row r="35" spans="1:115" ht="19.5" customHeight="1" x14ac:dyDescent="0.25">
      <c r="A35" s="267" t="s">
        <v>767</v>
      </c>
      <c r="B35" s="314" t="s">
        <v>163</v>
      </c>
      <c r="C35" s="315" t="s">
        <v>91</v>
      </c>
      <c r="D35" s="316" t="s">
        <v>92</v>
      </c>
      <c r="E35" s="271" t="s">
        <v>67</v>
      </c>
      <c r="F35" s="373"/>
      <c r="G35" s="272">
        <f>P35+Y35+AH35+AQ35</f>
        <v>0</v>
      </c>
      <c r="H35" s="273">
        <f>Q35+Z35+AI35+AR35</f>
        <v>0</v>
      </c>
      <c r="I35" s="273">
        <f>R35+AA35+AJ35+AS35</f>
        <v>9.8373000000000008</v>
      </c>
      <c r="J35" s="273">
        <f t="shared" ref="J35:M35" si="36">S35+AB35+AK35+AT35</f>
        <v>0</v>
      </c>
      <c r="K35" s="273">
        <f t="shared" si="36"/>
        <v>3.577</v>
      </c>
      <c r="L35" s="274">
        <f t="shared" si="36"/>
        <v>0</v>
      </c>
      <c r="M35" s="274">
        <f t="shared" si="36"/>
        <v>0</v>
      </c>
      <c r="N35" s="275">
        <f>W35+AF35+AO35+AX35</f>
        <v>0</v>
      </c>
      <c r="O35" s="276">
        <f>X35+AG35+AP35+AY35</f>
        <v>5</v>
      </c>
      <c r="P35" s="308">
        <v>0</v>
      </c>
      <c r="Q35" s="278">
        <v>0</v>
      </c>
      <c r="R35" s="309">
        <v>9.8373000000000008</v>
      </c>
      <c r="S35" s="309">
        <v>0</v>
      </c>
      <c r="T35" s="309">
        <v>3.577</v>
      </c>
      <c r="U35" s="280">
        <v>0</v>
      </c>
      <c r="V35" s="280">
        <v>0</v>
      </c>
      <c r="W35" s="310">
        <v>0</v>
      </c>
      <c r="X35" s="327">
        <v>5</v>
      </c>
      <c r="Y35" s="311">
        <v>0</v>
      </c>
      <c r="Z35" s="278">
        <v>0</v>
      </c>
      <c r="AA35" s="309">
        <v>0</v>
      </c>
      <c r="AB35" s="309">
        <v>0</v>
      </c>
      <c r="AC35" s="309">
        <v>0</v>
      </c>
      <c r="AD35" s="280">
        <v>0</v>
      </c>
      <c r="AE35" s="274">
        <v>0</v>
      </c>
      <c r="AF35" s="310">
        <v>0</v>
      </c>
      <c r="AG35" s="76">
        <v>0</v>
      </c>
      <c r="AH35" s="308">
        <v>0</v>
      </c>
      <c r="AI35" s="278">
        <v>0</v>
      </c>
      <c r="AJ35" s="309">
        <v>0</v>
      </c>
      <c r="AK35" s="309">
        <v>0</v>
      </c>
      <c r="AL35" s="309">
        <v>0</v>
      </c>
      <c r="AM35" s="280">
        <v>0</v>
      </c>
      <c r="AN35" s="274">
        <v>0</v>
      </c>
      <c r="AO35" s="310">
        <v>0</v>
      </c>
      <c r="AP35" s="282">
        <v>0</v>
      </c>
      <c r="AQ35" s="311">
        <v>0</v>
      </c>
      <c r="AR35" s="284">
        <v>0</v>
      </c>
      <c r="AS35" s="309">
        <v>0</v>
      </c>
      <c r="AT35" s="309">
        <v>0</v>
      </c>
      <c r="AU35" s="309">
        <v>0</v>
      </c>
      <c r="AV35" s="280">
        <v>0</v>
      </c>
      <c r="AW35" s="274">
        <v>0</v>
      </c>
      <c r="AX35" s="310">
        <v>0</v>
      </c>
      <c r="AY35" s="282">
        <v>0</v>
      </c>
      <c r="AZ35" s="285">
        <f t="shared" si="35"/>
        <v>0</v>
      </c>
      <c r="BA35" s="286">
        <f t="shared" si="35"/>
        <v>0</v>
      </c>
      <c r="BB35" s="286">
        <f t="shared" si="35"/>
        <v>9.8379999999999992</v>
      </c>
      <c r="BC35" s="286">
        <f t="shared" si="35"/>
        <v>0</v>
      </c>
      <c r="BD35" s="286">
        <f t="shared" si="35"/>
        <v>3.577</v>
      </c>
      <c r="BE35" s="286">
        <f t="shared" si="35"/>
        <v>0</v>
      </c>
      <c r="BF35" s="286">
        <f t="shared" si="35"/>
        <v>0</v>
      </c>
      <c r="BG35" s="287">
        <f t="shared" si="35"/>
        <v>0</v>
      </c>
      <c r="BH35" s="288">
        <f t="shared" si="35"/>
        <v>5</v>
      </c>
      <c r="BI35" s="289">
        <v>0</v>
      </c>
      <c r="BJ35" s="290">
        <v>0</v>
      </c>
      <c r="BK35" s="290">
        <v>9.8379999999999992</v>
      </c>
      <c r="BL35" s="290">
        <v>0</v>
      </c>
      <c r="BM35" s="290">
        <v>3.577</v>
      </c>
      <c r="BN35" s="290">
        <v>0</v>
      </c>
      <c r="BO35" s="290">
        <v>0</v>
      </c>
      <c r="BP35" s="291">
        <v>0</v>
      </c>
      <c r="BQ35" s="292">
        <v>5</v>
      </c>
      <c r="BR35" s="293">
        <v>0</v>
      </c>
      <c r="BS35" s="294">
        <v>0</v>
      </c>
      <c r="BT35" s="294">
        <v>0</v>
      </c>
      <c r="BU35" s="294">
        <v>0</v>
      </c>
      <c r="BV35" s="294">
        <v>0</v>
      </c>
      <c r="BW35" s="294">
        <v>0</v>
      </c>
      <c r="BX35" s="294">
        <v>0</v>
      </c>
      <c r="BY35" s="295">
        <v>0</v>
      </c>
      <c r="BZ35" s="296">
        <v>0</v>
      </c>
      <c r="CA35" s="289">
        <v>0</v>
      </c>
      <c r="CB35" s="290">
        <v>0</v>
      </c>
      <c r="CC35" s="290">
        <v>0</v>
      </c>
      <c r="CD35" s="290">
        <v>0</v>
      </c>
      <c r="CE35" s="290">
        <v>0</v>
      </c>
      <c r="CF35" s="290">
        <v>0</v>
      </c>
      <c r="CG35" s="290">
        <v>0</v>
      </c>
      <c r="CH35" s="297">
        <v>0</v>
      </c>
      <c r="CI35" s="298">
        <v>0</v>
      </c>
      <c r="CJ35" s="289">
        <v>0</v>
      </c>
      <c r="CK35" s="290">
        <v>0</v>
      </c>
      <c r="CL35" s="290">
        <v>0</v>
      </c>
      <c r="CM35" s="290">
        <v>0</v>
      </c>
      <c r="CN35" s="290">
        <v>0</v>
      </c>
      <c r="CO35" s="290">
        <v>0</v>
      </c>
      <c r="CP35" s="290">
        <v>0</v>
      </c>
      <c r="CQ35" s="299">
        <v>0</v>
      </c>
      <c r="CR35" s="300">
        <v>0</v>
      </c>
      <c r="CS35" s="196">
        <f>AZ35-P35</f>
        <v>0</v>
      </c>
      <c r="CT35" s="261">
        <v>0</v>
      </c>
      <c r="CU35" s="196">
        <f t="shared" ref="CU35:CW35" si="37">BB35-R35</f>
        <v>6.9999999999836859E-4</v>
      </c>
      <c r="CV35" s="196">
        <f t="shared" si="37"/>
        <v>0</v>
      </c>
      <c r="CW35" s="196">
        <f t="shared" si="37"/>
        <v>0</v>
      </c>
      <c r="CX35" s="261">
        <v>0</v>
      </c>
      <c r="CY35" s="261">
        <v>0</v>
      </c>
      <c r="CZ35" s="262">
        <f t="shared" ref="CZ35:DA35" si="38">BG35-W35</f>
        <v>0</v>
      </c>
      <c r="DA35" s="262">
        <f t="shared" si="38"/>
        <v>0</v>
      </c>
      <c r="DB35" s="301" t="s">
        <v>521</v>
      </c>
      <c r="DC35" s="302" t="s">
        <v>760</v>
      </c>
      <c r="DD35" s="312"/>
      <c r="DE35" s="304"/>
      <c r="DF35" s="305">
        <f t="shared" si="31"/>
        <v>1</v>
      </c>
      <c r="DG35" s="306" t="s">
        <v>92</v>
      </c>
      <c r="DH35" s="307" t="s">
        <v>524</v>
      </c>
      <c r="DI35" s="307"/>
      <c r="DJ35" s="304"/>
    </row>
    <row r="36" spans="1:115" ht="19.5" customHeight="1" x14ac:dyDescent="0.25">
      <c r="A36" s="267" t="s">
        <v>768</v>
      </c>
      <c r="B36" s="314" t="s">
        <v>163</v>
      </c>
      <c r="C36" s="315" t="s">
        <v>675</v>
      </c>
      <c r="D36" s="316" t="s">
        <v>526</v>
      </c>
      <c r="E36" s="271" t="s">
        <v>67</v>
      </c>
      <c r="F36" s="373"/>
      <c r="G36" s="272" t="s">
        <v>67</v>
      </c>
      <c r="H36" s="273" t="s">
        <v>67</v>
      </c>
      <c r="I36" s="273" t="s">
        <v>67</v>
      </c>
      <c r="J36" s="273" t="s">
        <v>67</v>
      </c>
      <c r="K36" s="273" t="s">
        <v>67</v>
      </c>
      <c r="L36" s="274" t="s">
        <v>67</v>
      </c>
      <c r="M36" s="274" t="s">
        <v>67</v>
      </c>
      <c r="N36" s="275" t="s">
        <v>67</v>
      </c>
      <c r="O36" s="276" t="s">
        <v>67</v>
      </c>
      <c r="P36" s="308" t="s">
        <v>67</v>
      </c>
      <c r="Q36" s="284" t="s">
        <v>67</v>
      </c>
      <c r="R36" s="309" t="s">
        <v>67</v>
      </c>
      <c r="S36" s="309" t="s">
        <v>67</v>
      </c>
      <c r="T36" s="309" t="s">
        <v>67</v>
      </c>
      <c r="U36" s="319" t="s">
        <v>67</v>
      </c>
      <c r="V36" s="286" t="s">
        <v>67</v>
      </c>
      <c r="W36" s="320" t="s">
        <v>67</v>
      </c>
      <c r="X36" s="282" t="s">
        <v>67</v>
      </c>
      <c r="Y36" s="311" t="s">
        <v>67</v>
      </c>
      <c r="Z36" s="284" t="s">
        <v>67</v>
      </c>
      <c r="AA36" s="309" t="s">
        <v>67</v>
      </c>
      <c r="AB36" s="309" t="s">
        <v>67</v>
      </c>
      <c r="AC36" s="309" t="s">
        <v>67</v>
      </c>
      <c r="AD36" s="319" t="s">
        <v>67</v>
      </c>
      <c r="AE36" s="286" t="s">
        <v>67</v>
      </c>
      <c r="AF36" s="320" t="s">
        <v>67</v>
      </c>
      <c r="AG36" s="76" t="s">
        <v>67</v>
      </c>
      <c r="AH36" s="308" t="s">
        <v>67</v>
      </c>
      <c r="AI36" s="284" t="s">
        <v>67</v>
      </c>
      <c r="AJ36" s="309" t="s">
        <v>67</v>
      </c>
      <c r="AK36" s="309" t="s">
        <v>67</v>
      </c>
      <c r="AL36" s="309" t="s">
        <v>67</v>
      </c>
      <c r="AM36" s="319" t="s">
        <v>67</v>
      </c>
      <c r="AN36" s="286" t="s">
        <v>67</v>
      </c>
      <c r="AO36" s="320" t="s">
        <v>67</v>
      </c>
      <c r="AP36" s="282" t="s">
        <v>67</v>
      </c>
      <c r="AQ36" s="311" t="s">
        <v>67</v>
      </c>
      <c r="AR36" s="284" t="s">
        <v>67</v>
      </c>
      <c r="AS36" s="309" t="s">
        <v>67</v>
      </c>
      <c r="AT36" s="309" t="s">
        <v>67</v>
      </c>
      <c r="AU36" s="309" t="s">
        <v>67</v>
      </c>
      <c r="AV36" s="319" t="s">
        <v>67</v>
      </c>
      <c r="AW36" s="286" t="s">
        <v>67</v>
      </c>
      <c r="AX36" s="320" t="s">
        <v>67</v>
      </c>
      <c r="AY36" s="282" t="s">
        <v>67</v>
      </c>
      <c r="AZ36" s="285">
        <f t="shared" si="35"/>
        <v>0</v>
      </c>
      <c r="BA36" s="286">
        <f t="shared" si="35"/>
        <v>0</v>
      </c>
      <c r="BB36" s="286">
        <f t="shared" si="35"/>
        <v>0</v>
      </c>
      <c r="BC36" s="286">
        <f t="shared" si="35"/>
        <v>0</v>
      </c>
      <c r="BD36" s="286">
        <f t="shared" si="35"/>
        <v>0</v>
      </c>
      <c r="BE36" s="286">
        <f t="shared" si="35"/>
        <v>0</v>
      </c>
      <c r="BF36" s="286">
        <f t="shared" si="35"/>
        <v>0</v>
      </c>
      <c r="BG36" s="287">
        <f t="shared" si="35"/>
        <v>0</v>
      </c>
      <c r="BH36" s="288">
        <f t="shared" si="35"/>
        <v>0</v>
      </c>
      <c r="BI36" s="289">
        <v>0</v>
      </c>
      <c r="BJ36" s="290">
        <v>0</v>
      </c>
      <c r="BK36" s="290">
        <v>0</v>
      </c>
      <c r="BL36" s="290">
        <v>0</v>
      </c>
      <c r="BM36" s="290">
        <v>0</v>
      </c>
      <c r="BN36" s="290">
        <v>0</v>
      </c>
      <c r="BO36" s="290">
        <v>0</v>
      </c>
      <c r="BP36" s="291">
        <v>0</v>
      </c>
      <c r="BQ36" s="292">
        <v>0</v>
      </c>
      <c r="BR36" s="293">
        <v>0</v>
      </c>
      <c r="BS36" s="294">
        <v>0</v>
      </c>
      <c r="BT36" s="294">
        <v>0</v>
      </c>
      <c r="BU36" s="294">
        <v>0</v>
      </c>
      <c r="BV36" s="294">
        <v>0</v>
      </c>
      <c r="BW36" s="294">
        <v>0</v>
      </c>
      <c r="BX36" s="294">
        <v>0</v>
      </c>
      <c r="BY36" s="295">
        <v>0</v>
      </c>
      <c r="BZ36" s="296">
        <v>0</v>
      </c>
      <c r="CA36" s="289">
        <v>0</v>
      </c>
      <c r="CB36" s="290">
        <v>0</v>
      </c>
      <c r="CC36" s="290">
        <v>0</v>
      </c>
      <c r="CD36" s="290">
        <v>0</v>
      </c>
      <c r="CE36" s="290">
        <v>0</v>
      </c>
      <c r="CF36" s="290">
        <v>0</v>
      </c>
      <c r="CG36" s="290">
        <v>0</v>
      </c>
      <c r="CH36" s="297">
        <v>0</v>
      </c>
      <c r="CI36" s="298">
        <v>0</v>
      </c>
      <c r="CJ36" s="289">
        <v>0</v>
      </c>
      <c r="CK36" s="290">
        <v>0</v>
      </c>
      <c r="CL36" s="290">
        <v>0</v>
      </c>
      <c r="CM36" s="290">
        <v>0</v>
      </c>
      <c r="CN36" s="290">
        <v>0</v>
      </c>
      <c r="CO36" s="290">
        <v>0</v>
      </c>
      <c r="CP36" s="290">
        <v>0</v>
      </c>
      <c r="CQ36" s="299">
        <v>0</v>
      </c>
      <c r="CR36" s="300">
        <v>0</v>
      </c>
      <c r="CS36" s="321" t="s">
        <v>67</v>
      </c>
      <c r="CT36" s="322" t="s">
        <v>67</v>
      </c>
      <c r="CU36" s="322" t="s">
        <v>67</v>
      </c>
      <c r="CV36" s="322" t="s">
        <v>67</v>
      </c>
      <c r="CW36" s="322" t="s">
        <v>67</v>
      </c>
      <c r="CX36" s="322" t="s">
        <v>67</v>
      </c>
      <c r="CY36" s="323" t="s">
        <v>67</v>
      </c>
      <c r="CZ36" s="324" t="s">
        <v>67</v>
      </c>
      <c r="DA36" s="325" t="s">
        <v>67</v>
      </c>
      <c r="DB36" s="301" t="s">
        <v>525</v>
      </c>
      <c r="DC36" s="326"/>
      <c r="DD36" s="312"/>
      <c r="DE36" s="304"/>
      <c r="DF36" s="305">
        <f t="shared" si="31"/>
        <v>1</v>
      </c>
      <c r="DG36" s="306" t="s">
        <v>526</v>
      </c>
      <c r="DH36" s="307" t="s">
        <v>525</v>
      </c>
      <c r="DI36" s="307"/>
      <c r="DJ36" s="304"/>
      <c r="DK36" s="328"/>
    </row>
    <row r="37" spans="1:115" ht="19.5" customHeight="1" x14ac:dyDescent="0.25">
      <c r="A37" s="267" t="s">
        <v>767</v>
      </c>
      <c r="B37" s="314" t="s">
        <v>163</v>
      </c>
      <c r="C37" s="315" t="s">
        <v>93</v>
      </c>
      <c r="D37" s="316" t="s">
        <v>94</v>
      </c>
      <c r="E37" s="271" t="s">
        <v>67</v>
      </c>
      <c r="F37" s="373"/>
      <c r="G37" s="272">
        <f>P37+Y37+AH37+AQ37</f>
        <v>32</v>
      </c>
      <c r="H37" s="273">
        <f>Q37+Z37+AI37+AR37</f>
        <v>0</v>
      </c>
      <c r="I37" s="273">
        <f>R37+AA37+AJ37+AS37</f>
        <v>0</v>
      </c>
      <c r="J37" s="273">
        <f t="shared" ref="J37:M37" si="39">S37+AB37+AK37+AT37</f>
        <v>0</v>
      </c>
      <c r="K37" s="273">
        <f t="shared" si="39"/>
        <v>9.0370000000000008</v>
      </c>
      <c r="L37" s="274">
        <f t="shared" si="39"/>
        <v>0</v>
      </c>
      <c r="M37" s="274">
        <f t="shared" si="39"/>
        <v>0</v>
      </c>
      <c r="N37" s="275">
        <f>W37+AF37+AO37+AX37</f>
        <v>0</v>
      </c>
      <c r="O37" s="276">
        <f>X37+AG37+AP37+AY37</f>
        <v>0</v>
      </c>
      <c r="P37" s="308">
        <v>32</v>
      </c>
      <c r="Q37" s="278">
        <v>0</v>
      </c>
      <c r="R37" s="309">
        <v>0</v>
      </c>
      <c r="S37" s="309">
        <v>0</v>
      </c>
      <c r="T37" s="309">
        <v>9.0370000000000008</v>
      </c>
      <c r="U37" s="280">
        <v>0</v>
      </c>
      <c r="V37" s="280">
        <v>0</v>
      </c>
      <c r="W37" s="310">
        <v>0</v>
      </c>
      <c r="X37" s="282">
        <v>0</v>
      </c>
      <c r="Y37" s="311">
        <v>0</v>
      </c>
      <c r="Z37" s="278">
        <v>0</v>
      </c>
      <c r="AA37" s="309">
        <v>0</v>
      </c>
      <c r="AB37" s="309">
        <v>0</v>
      </c>
      <c r="AC37" s="309">
        <v>0</v>
      </c>
      <c r="AD37" s="280">
        <v>0</v>
      </c>
      <c r="AE37" s="274">
        <v>0</v>
      </c>
      <c r="AF37" s="310">
        <v>0</v>
      </c>
      <c r="AG37" s="76">
        <v>0</v>
      </c>
      <c r="AH37" s="308">
        <v>0</v>
      </c>
      <c r="AI37" s="278">
        <v>0</v>
      </c>
      <c r="AJ37" s="309">
        <v>0</v>
      </c>
      <c r="AK37" s="309">
        <v>0</v>
      </c>
      <c r="AL37" s="309">
        <v>0</v>
      </c>
      <c r="AM37" s="280">
        <v>0</v>
      </c>
      <c r="AN37" s="274">
        <v>0</v>
      </c>
      <c r="AO37" s="310">
        <v>0</v>
      </c>
      <c r="AP37" s="282">
        <v>0</v>
      </c>
      <c r="AQ37" s="311">
        <v>0</v>
      </c>
      <c r="AR37" s="284">
        <v>0</v>
      </c>
      <c r="AS37" s="309">
        <v>0</v>
      </c>
      <c r="AT37" s="309">
        <v>0</v>
      </c>
      <c r="AU37" s="309">
        <v>0</v>
      </c>
      <c r="AV37" s="280">
        <v>0</v>
      </c>
      <c r="AW37" s="274">
        <v>0</v>
      </c>
      <c r="AX37" s="310">
        <v>0</v>
      </c>
      <c r="AY37" s="282">
        <v>0</v>
      </c>
      <c r="AZ37" s="285">
        <f t="shared" si="35"/>
        <v>32</v>
      </c>
      <c r="BA37" s="286">
        <f t="shared" si="35"/>
        <v>0</v>
      </c>
      <c r="BB37" s="286">
        <f t="shared" si="35"/>
        <v>0</v>
      </c>
      <c r="BC37" s="286">
        <f t="shared" si="35"/>
        <v>0</v>
      </c>
      <c r="BD37" s="286">
        <f t="shared" si="35"/>
        <v>9.036999999999999</v>
      </c>
      <c r="BE37" s="286">
        <f t="shared" si="35"/>
        <v>0</v>
      </c>
      <c r="BF37" s="286">
        <f t="shared" si="35"/>
        <v>0</v>
      </c>
      <c r="BG37" s="287">
        <f t="shared" si="35"/>
        <v>0</v>
      </c>
      <c r="BH37" s="288">
        <f t="shared" si="35"/>
        <v>0</v>
      </c>
      <c r="BI37" s="289">
        <v>32</v>
      </c>
      <c r="BJ37" s="290">
        <v>0</v>
      </c>
      <c r="BK37" s="290">
        <v>0</v>
      </c>
      <c r="BL37" s="290">
        <v>0</v>
      </c>
      <c r="BM37" s="290">
        <v>9.036999999999999</v>
      </c>
      <c r="BN37" s="290">
        <v>0</v>
      </c>
      <c r="BO37" s="290">
        <v>0</v>
      </c>
      <c r="BP37" s="291">
        <v>0</v>
      </c>
      <c r="BQ37" s="292">
        <v>0</v>
      </c>
      <c r="BR37" s="293">
        <v>0</v>
      </c>
      <c r="BS37" s="294">
        <v>0</v>
      </c>
      <c r="BT37" s="294">
        <v>0</v>
      </c>
      <c r="BU37" s="294">
        <v>0</v>
      </c>
      <c r="BV37" s="294">
        <v>0</v>
      </c>
      <c r="BW37" s="294">
        <v>0</v>
      </c>
      <c r="BX37" s="294">
        <v>0</v>
      </c>
      <c r="BY37" s="295">
        <v>0</v>
      </c>
      <c r="BZ37" s="296">
        <v>0</v>
      </c>
      <c r="CA37" s="289">
        <v>0</v>
      </c>
      <c r="CB37" s="290">
        <v>0</v>
      </c>
      <c r="CC37" s="290">
        <v>0</v>
      </c>
      <c r="CD37" s="290">
        <v>0</v>
      </c>
      <c r="CE37" s="290">
        <v>0</v>
      </c>
      <c r="CF37" s="290">
        <v>0</v>
      </c>
      <c r="CG37" s="290">
        <v>0</v>
      </c>
      <c r="CH37" s="297">
        <v>0</v>
      </c>
      <c r="CI37" s="298">
        <v>0</v>
      </c>
      <c r="CJ37" s="289">
        <v>0</v>
      </c>
      <c r="CK37" s="290">
        <v>0</v>
      </c>
      <c r="CL37" s="290">
        <v>0</v>
      </c>
      <c r="CM37" s="290">
        <v>0</v>
      </c>
      <c r="CN37" s="290">
        <v>0</v>
      </c>
      <c r="CO37" s="290">
        <v>0</v>
      </c>
      <c r="CP37" s="290">
        <v>0</v>
      </c>
      <c r="CQ37" s="299">
        <v>0</v>
      </c>
      <c r="CR37" s="300">
        <v>0</v>
      </c>
      <c r="CS37" s="196">
        <f>AZ37-P37</f>
        <v>0</v>
      </c>
      <c r="CT37" s="261">
        <v>0</v>
      </c>
      <c r="CU37" s="196">
        <f t="shared" ref="CU37:CW37" si="40">BB37-R37</f>
        <v>0</v>
      </c>
      <c r="CV37" s="196">
        <f t="shared" si="40"/>
        <v>0</v>
      </c>
      <c r="CW37" s="196">
        <f t="shared" si="40"/>
        <v>0</v>
      </c>
      <c r="CX37" s="261">
        <v>0</v>
      </c>
      <c r="CY37" s="261">
        <v>0</v>
      </c>
      <c r="CZ37" s="262">
        <f t="shared" ref="CZ37:DA37" si="41">BG37-W37</f>
        <v>0</v>
      </c>
      <c r="DA37" s="262">
        <f t="shared" si="41"/>
        <v>0</v>
      </c>
      <c r="DB37" s="301" t="s">
        <v>521</v>
      </c>
      <c r="DC37" s="302" t="s">
        <v>761</v>
      </c>
      <c r="DD37" s="312"/>
      <c r="DE37" s="304"/>
      <c r="DF37" s="305">
        <f t="shared" si="31"/>
        <v>1</v>
      </c>
      <c r="DG37" s="306" t="s">
        <v>94</v>
      </c>
      <c r="DH37" s="307" t="s">
        <v>527</v>
      </c>
      <c r="DI37" s="307"/>
      <c r="DJ37" s="304"/>
      <c r="DK37" s="328"/>
    </row>
    <row r="38" spans="1:115" ht="19.5" customHeight="1" x14ac:dyDescent="0.25">
      <c r="A38" s="267" t="s">
        <v>768</v>
      </c>
      <c r="B38" s="314" t="s">
        <v>163</v>
      </c>
      <c r="C38" s="315" t="s">
        <v>676</v>
      </c>
      <c r="D38" s="316" t="s">
        <v>529</v>
      </c>
      <c r="E38" s="271" t="s">
        <v>67</v>
      </c>
      <c r="F38" s="373"/>
      <c r="G38" s="272" t="s">
        <v>67</v>
      </c>
      <c r="H38" s="273" t="s">
        <v>67</v>
      </c>
      <c r="I38" s="273" t="s">
        <v>67</v>
      </c>
      <c r="J38" s="273" t="s">
        <v>67</v>
      </c>
      <c r="K38" s="273" t="s">
        <v>67</v>
      </c>
      <c r="L38" s="274" t="s">
        <v>67</v>
      </c>
      <c r="M38" s="274" t="s">
        <v>67</v>
      </c>
      <c r="N38" s="275" t="s">
        <v>67</v>
      </c>
      <c r="O38" s="276" t="s">
        <v>67</v>
      </c>
      <c r="P38" s="308" t="s">
        <v>67</v>
      </c>
      <c r="Q38" s="284" t="s">
        <v>67</v>
      </c>
      <c r="R38" s="309" t="s">
        <v>67</v>
      </c>
      <c r="S38" s="309" t="s">
        <v>67</v>
      </c>
      <c r="T38" s="309" t="s">
        <v>67</v>
      </c>
      <c r="U38" s="319" t="s">
        <v>67</v>
      </c>
      <c r="V38" s="286" t="s">
        <v>67</v>
      </c>
      <c r="W38" s="320" t="s">
        <v>67</v>
      </c>
      <c r="X38" s="282" t="s">
        <v>67</v>
      </c>
      <c r="Y38" s="311" t="s">
        <v>67</v>
      </c>
      <c r="Z38" s="284" t="s">
        <v>67</v>
      </c>
      <c r="AA38" s="309" t="s">
        <v>67</v>
      </c>
      <c r="AB38" s="309" t="s">
        <v>67</v>
      </c>
      <c r="AC38" s="309" t="s">
        <v>67</v>
      </c>
      <c r="AD38" s="319" t="s">
        <v>67</v>
      </c>
      <c r="AE38" s="286" t="s">
        <v>67</v>
      </c>
      <c r="AF38" s="320" t="s">
        <v>67</v>
      </c>
      <c r="AG38" s="76" t="s">
        <v>67</v>
      </c>
      <c r="AH38" s="308" t="s">
        <v>67</v>
      </c>
      <c r="AI38" s="284" t="s">
        <v>67</v>
      </c>
      <c r="AJ38" s="309" t="s">
        <v>67</v>
      </c>
      <c r="AK38" s="309" t="s">
        <v>67</v>
      </c>
      <c r="AL38" s="309" t="s">
        <v>67</v>
      </c>
      <c r="AM38" s="319" t="s">
        <v>67</v>
      </c>
      <c r="AN38" s="286" t="s">
        <v>67</v>
      </c>
      <c r="AO38" s="320" t="s">
        <v>67</v>
      </c>
      <c r="AP38" s="282" t="s">
        <v>67</v>
      </c>
      <c r="AQ38" s="311" t="s">
        <v>67</v>
      </c>
      <c r="AR38" s="284" t="s">
        <v>67</v>
      </c>
      <c r="AS38" s="309" t="s">
        <v>67</v>
      </c>
      <c r="AT38" s="309" t="s">
        <v>67</v>
      </c>
      <c r="AU38" s="309" t="s">
        <v>67</v>
      </c>
      <c r="AV38" s="319" t="s">
        <v>67</v>
      </c>
      <c r="AW38" s="286" t="s">
        <v>67</v>
      </c>
      <c r="AX38" s="320" t="s">
        <v>67</v>
      </c>
      <c r="AY38" s="282" t="s">
        <v>67</v>
      </c>
      <c r="AZ38" s="285">
        <f t="shared" si="35"/>
        <v>0</v>
      </c>
      <c r="BA38" s="286">
        <f t="shared" si="35"/>
        <v>0</v>
      </c>
      <c r="BB38" s="286">
        <f t="shared" si="35"/>
        <v>0</v>
      </c>
      <c r="BC38" s="286">
        <f t="shared" si="35"/>
        <v>0</v>
      </c>
      <c r="BD38" s="286">
        <f t="shared" si="35"/>
        <v>0</v>
      </c>
      <c r="BE38" s="286">
        <f t="shared" si="35"/>
        <v>0</v>
      </c>
      <c r="BF38" s="286">
        <f t="shared" si="35"/>
        <v>0</v>
      </c>
      <c r="BG38" s="287">
        <f t="shared" si="35"/>
        <v>0</v>
      </c>
      <c r="BH38" s="288">
        <f t="shared" si="35"/>
        <v>0</v>
      </c>
      <c r="BI38" s="289">
        <v>0</v>
      </c>
      <c r="BJ38" s="290">
        <v>0</v>
      </c>
      <c r="BK38" s="290">
        <v>0</v>
      </c>
      <c r="BL38" s="290">
        <v>0</v>
      </c>
      <c r="BM38" s="290">
        <v>0</v>
      </c>
      <c r="BN38" s="290">
        <v>0</v>
      </c>
      <c r="BO38" s="290">
        <v>0</v>
      </c>
      <c r="BP38" s="291">
        <v>0</v>
      </c>
      <c r="BQ38" s="292">
        <v>0</v>
      </c>
      <c r="BR38" s="293">
        <v>0</v>
      </c>
      <c r="BS38" s="294">
        <v>0</v>
      </c>
      <c r="BT38" s="294">
        <v>0</v>
      </c>
      <c r="BU38" s="294">
        <v>0</v>
      </c>
      <c r="BV38" s="294">
        <v>0</v>
      </c>
      <c r="BW38" s="294">
        <v>0</v>
      </c>
      <c r="BX38" s="294">
        <v>0</v>
      </c>
      <c r="BY38" s="295">
        <v>0</v>
      </c>
      <c r="BZ38" s="296">
        <v>0</v>
      </c>
      <c r="CA38" s="289">
        <v>0</v>
      </c>
      <c r="CB38" s="290">
        <v>0</v>
      </c>
      <c r="CC38" s="290">
        <v>0</v>
      </c>
      <c r="CD38" s="290">
        <v>0</v>
      </c>
      <c r="CE38" s="290">
        <v>0</v>
      </c>
      <c r="CF38" s="290">
        <v>0</v>
      </c>
      <c r="CG38" s="290">
        <v>0</v>
      </c>
      <c r="CH38" s="297">
        <v>0</v>
      </c>
      <c r="CI38" s="298">
        <v>0</v>
      </c>
      <c r="CJ38" s="289">
        <v>0</v>
      </c>
      <c r="CK38" s="290">
        <v>0</v>
      </c>
      <c r="CL38" s="290">
        <v>0</v>
      </c>
      <c r="CM38" s="290">
        <v>0</v>
      </c>
      <c r="CN38" s="290">
        <v>0</v>
      </c>
      <c r="CO38" s="290">
        <v>0</v>
      </c>
      <c r="CP38" s="290">
        <v>0</v>
      </c>
      <c r="CQ38" s="299">
        <v>0</v>
      </c>
      <c r="CR38" s="300">
        <v>0</v>
      </c>
      <c r="CS38" s="321" t="s">
        <v>67</v>
      </c>
      <c r="CT38" s="322" t="s">
        <v>67</v>
      </c>
      <c r="CU38" s="322" t="s">
        <v>67</v>
      </c>
      <c r="CV38" s="322" t="s">
        <v>67</v>
      </c>
      <c r="CW38" s="322" t="s">
        <v>67</v>
      </c>
      <c r="CX38" s="322" t="s">
        <v>67</v>
      </c>
      <c r="CY38" s="323" t="s">
        <v>67</v>
      </c>
      <c r="CZ38" s="324" t="s">
        <v>67</v>
      </c>
      <c r="DA38" s="325" t="s">
        <v>67</v>
      </c>
      <c r="DB38" s="301" t="s">
        <v>528</v>
      </c>
      <c r="DC38" s="326"/>
      <c r="DD38" s="303"/>
      <c r="DE38" s="304"/>
      <c r="DF38" s="305">
        <f t="shared" si="31"/>
        <v>1</v>
      </c>
      <c r="DG38" s="318" t="s">
        <v>529</v>
      </c>
      <c r="DH38" s="307" t="s">
        <v>528</v>
      </c>
      <c r="DI38" s="307"/>
      <c r="DJ38" s="304"/>
      <c r="DK38" s="328"/>
    </row>
    <row r="39" spans="1:115" ht="19.5" customHeight="1" x14ac:dyDescent="0.25">
      <c r="A39" s="267" t="s">
        <v>768</v>
      </c>
      <c r="B39" s="314" t="s">
        <v>163</v>
      </c>
      <c r="C39" s="315" t="s">
        <v>95</v>
      </c>
      <c r="D39" s="316" t="s">
        <v>96</v>
      </c>
      <c r="E39" s="271" t="s">
        <v>67</v>
      </c>
      <c r="F39" s="373"/>
      <c r="G39" s="272" t="s">
        <v>67</v>
      </c>
      <c r="H39" s="273" t="s">
        <v>67</v>
      </c>
      <c r="I39" s="273" t="s">
        <v>67</v>
      </c>
      <c r="J39" s="273" t="s">
        <v>67</v>
      </c>
      <c r="K39" s="273" t="s">
        <v>67</v>
      </c>
      <c r="L39" s="274" t="s">
        <v>67</v>
      </c>
      <c r="M39" s="274" t="s">
        <v>67</v>
      </c>
      <c r="N39" s="275" t="s">
        <v>67</v>
      </c>
      <c r="O39" s="276" t="s">
        <v>67</v>
      </c>
      <c r="P39" s="308" t="s">
        <v>67</v>
      </c>
      <c r="Q39" s="284" t="s">
        <v>67</v>
      </c>
      <c r="R39" s="309" t="s">
        <v>67</v>
      </c>
      <c r="S39" s="309" t="s">
        <v>67</v>
      </c>
      <c r="T39" s="309" t="s">
        <v>67</v>
      </c>
      <c r="U39" s="319" t="s">
        <v>67</v>
      </c>
      <c r="V39" s="286" t="s">
        <v>67</v>
      </c>
      <c r="W39" s="320" t="s">
        <v>67</v>
      </c>
      <c r="X39" s="282" t="s">
        <v>67</v>
      </c>
      <c r="Y39" s="311" t="s">
        <v>67</v>
      </c>
      <c r="Z39" s="284" t="s">
        <v>67</v>
      </c>
      <c r="AA39" s="309" t="s">
        <v>67</v>
      </c>
      <c r="AB39" s="309" t="s">
        <v>67</v>
      </c>
      <c r="AC39" s="309" t="s">
        <v>67</v>
      </c>
      <c r="AD39" s="319" t="s">
        <v>67</v>
      </c>
      <c r="AE39" s="286" t="s">
        <v>67</v>
      </c>
      <c r="AF39" s="320" t="s">
        <v>67</v>
      </c>
      <c r="AG39" s="76" t="s">
        <v>67</v>
      </c>
      <c r="AH39" s="308" t="s">
        <v>67</v>
      </c>
      <c r="AI39" s="284" t="s">
        <v>67</v>
      </c>
      <c r="AJ39" s="309" t="s">
        <v>67</v>
      </c>
      <c r="AK39" s="309" t="s">
        <v>67</v>
      </c>
      <c r="AL39" s="309" t="s">
        <v>67</v>
      </c>
      <c r="AM39" s="319" t="s">
        <v>67</v>
      </c>
      <c r="AN39" s="286" t="s">
        <v>67</v>
      </c>
      <c r="AO39" s="320" t="s">
        <v>67</v>
      </c>
      <c r="AP39" s="282" t="s">
        <v>67</v>
      </c>
      <c r="AQ39" s="311" t="s">
        <v>67</v>
      </c>
      <c r="AR39" s="284" t="s">
        <v>67</v>
      </c>
      <c r="AS39" s="309" t="s">
        <v>67</v>
      </c>
      <c r="AT39" s="309" t="s">
        <v>67</v>
      </c>
      <c r="AU39" s="309" t="s">
        <v>67</v>
      </c>
      <c r="AV39" s="319" t="s">
        <v>67</v>
      </c>
      <c r="AW39" s="286" t="s">
        <v>67</v>
      </c>
      <c r="AX39" s="320" t="s">
        <v>67</v>
      </c>
      <c r="AY39" s="282" t="s">
        <v>67</v>
      </c>
      <c r="AZ39" s="285">
        <f t="shared" si="35"/>
        <v>0</v>
      </c>
      <c r="BA39" s="286">
        <f t="shared" si="35"/>
        <v>0</v>
      </c>
      <c r="BB39" s="286">
        <f t="shared" si="35"/>
        <v>0</v>
      </c>
      <c r="BC39" s="286">
        <f t="shared" si="35"/>
        <v>0</v>
      </c>
      <c r="BD39" s="286">
        <f t="shared" si="35"/>
        <v>0</v>
      </c>
      <c r="BE39" s="286">
        <f t="shared" si="35"/>
        <v>0</v>
      </c>
      <c r="BF39" s="286">
        <f t="shared" si="35"/>
        <v>0</v>
      </c>
      <c r="BG39" s="287">
        <f t="shared" si="35"/>
        <v>0</v>
      </c>
      <c r="BH39" s="288">
        <f t="shared" si="35"/>
        <v>0</v>
      </c>
      <c r="BI39" s="289">
        <v>0</v>
      </c>
      <c r="BJ39" s="290">
        <v>0</v>
      </c>
      <c r="BK39" s="290">
        <v>0</v>
      </c>
      <c r="BL39" s="290">
        <v>0</v>
      </c>
      <c r="BM39" s="290">
        <v>0</v>
      </c>
      <c r="BN39" s="290">
        <v>0</v>
      </c>
      <c r="BO39" s="290">
        <v>0</v>
      </c>
      <c r="BP39" s="291">
        <v>0</v>
      </c>
      <c r="BQ39" s="292">
        <v>0</v>
      </c>
      <c r="BR39" s="293">
        <v>0</v>
      </c>
      <c r="BS39" s="294">
        <v>0</v>
      </c>
      <c r="BT39" s="294">
        <v>0</v>
      </c>
      <c r="BU39" s="294">
        <v>0</v>
      </c>
      <c r="BV39" s="294">
        <v>0</v>
      </c>
      <c r="BW39" s="294">
        <v>0</v>
      </c>
      <c r="BX39" s="294">
        <v>0</v>
      </c>
      <c r="BY39" s="295">
        <v>0</v>
      </c>
      <c r="BZ39" s="296">
        <v>0</v>
      </c>
      <c r="CA39" s="289">
        <v>0</v>
      </c>
      <c r="CB39" s="290">
        <v>0</v>
      </c>
      <c r="CC39" s="290">
        <v>0</v>
      </c>
      <c r="CD39" s="290">
        <v>0</v>
      </c>
      <c r="CE39" s="290">
        <v>0</v>
      </c>
      <c r="CF39" s="290">
        <v>0</v>
      </c>
      <c r="CG39" s="290">
        <v>0</v>
      </c>
      <c r="CH39" s="297">
        <v>0</v>
      </c>
      <c r="CI39" s="298">
        <v>0</v>
      </c>
      <c r="CJ39" s="289">
        <v>0</v>
      </c>
      <c r="CK39" s="290">
        <v>0</v>
      </c>
      <c r="CL39" s="290">
        <v>0</v>
      </c>
      <c r="CM39" s="290">
        <v>0</v>
      </c>
      <c r="CN39" s="290">
        <v>0</v>
      </c>
      <c r="CO39" s="290">
        <v>0</v>
      </c>
      <c r="CP39" s="290">
        <v>0</v>
      </c>
      <c r="CQ39" s="299">
        <v>0</v>
      </c>
      <c r="CR39" s="300">
        <v>0</v>
      </c>
      <c r="CS39" s="321" t="s">
        <v>67</v>
      </c>
      <c r="CT39" s="322" t="s">
        <v>67</v>
      </c>
      <c r="CU39" s="322" t="s">
        <v>67</v>
      </c>
      <c r="CV39" s="322" t="s">
        <v>67</v>
      </c>
      <c r="CW39" s="322" t="s">
        <v>67</v>
      </c>
      <c r="CX39" s="322" t="s">
        <v>67</v>
      </c>
      <c r="CY39" s="323" t="s">
        <v>67</v>
      </c>
      <c r="CZ39" s="324" t="s">
        <v>67</v>
      </c>
      <c r="DA39" s="325" t="s">
        <v>67</v>
      </c>
      <c r="DB39" s="301" t="s">
        <v>530</v>
      </c>
      <c r="DC39" s="326"/>
      <c r="DD39" s="312"/>
      <c r="DE39" s="304"/>
      <c r="DF39" s="305">
        <f t="shared" si="31"/>
        <v>1</v>
      </c>
      <c r="DG39" s="306" t="s">
        <v>96</v>
      </c>
      <c r="DH39" s="307" t="s">
        <v>530</v>
      </c>
      <c r="DI39" s="307"/>
      <c r="DJ39" s="304"/>
      <c r="DK39" s="328"/>
    </row>
    <row r="40" spans="1:115" ht="19.5" customHeight="1" x14ac:dyDescent="0.25">
      <c r="A40" s="267" t="s">
        <v>767</v>
      </c>
      <c r="B40" s="314" t="s">
        <v>163</v>
      </c>
      <c r="C40" s="315" t="s">
        <v>97</v>
      </c>
      <c r="D40" s="316" t="s">
        <v>98</v>
      </c>
      <c r="E40" s="271" t="s">
        <v>67</v>
      </c>
      <c r="F40" s="373"/>
      <c r="G40" s="272">
        <f>P40+Y40+AH40+AQ40</f>
        <v>0</v>
      </c>
      <c r="H40" s="273">
        <f>Q40+Z40+AI40+AR40</f>
        <v>0</v>
      </c>
      <c r="I40" s="273">
        <f>R40+AA40+AJ40+AS40</f>
        <v>0</v>
      </c>
      <c r="J40" s="273">
        <f t="shared" ref="J40:M40" si="42">S40+AB40+AK40+AT40</f>
        <v>0</v>
      </c>
      <c r="K40" s="273">
        <f t="shared" si="42"/>
        <v>0</v>
      </c>
      <c r="L40" s="274">
        <f t="shared" si="42"/>
        <v>0</v>
      </c>
      <c r="M40" s="274">
        <f t="shared" si="42"/>
        <v>0</v>
      </c>
      <c r="N40" s="275">
        <f>W40+AF40+AO40+AX40</f>
        <v>0</v>
      </c>
      <c r="O40" s="276">
        <f>X40+AG40+AP40+AY40</f>
        <v>0</v>
      </c>
      <c r="P40" s="308">
        <v>0</v>
      </c>
      <c r="Q40" s="278">
        <v>0</v>
      </c>
      <c r="R40" s="309">
        <v>0</v>
      </c>
      <c r="S40" s="309">
        <v>0</v>
      </c>
      <c r="T40" s="309">
        <v>0</v>
      </c>
      <c r="U40" s="280">
        <v>0</v>
      </c>
      <c r="V40" s="280">
        <v>0</v>
      </c>
      <c r="W40" s="310">
        <v>0</v>
      </c>
      <c r="X40" s="282">
        <v>0</v>
      </c>
      <c r="Y40" s="311">
        <v>0</v>
      </c>
      <c r="Z40" s="278">
        <v>0</v>
      </c>
      <c r="AA40" s="309">
        <v>0</v>
      </c>
      <c r="AB40" s="309">
        <v>0</v>
      </c>
      <c r="AC40" s="309">
        <v>0</v>
      </c>
      <c r="AD40" s="280">
        <v>0</v>
      </c>
      <c r="AE40" s="274">
        <v>0</v>
      </c>
      <c r="AF40" s="310">
        <v>0</v>
      </c>
      <c r="AG40" s="76">
        <v>0</v>
      </c>
      <c r="AH40" s="308">
        <v>0</v>
      </c>
      <c r="AI40" s="278">
        <v>0</v>
      </c>
      <c r="AJ40" s="309">
        <v>0</v>
      </c>
      <c r="AK40" s="309">
        <v>0</v>
      </c>
      <c r="AL40" s="309">
        <v>0</v>
      </c>
      <c r="AM40" s="280">
        <v>0</v>
      </c>
      <c r="AN40" s="274">
        <v>0</v>
      </c>
      <c r="AO40" s="310">
        <v>0</v>
      </c>
      <c r="AP40" s="282">
        <v>0</v>
      </c>
      <c r="AQ40" s="311">
        <v>0</v>
      </c>
      <c r="AR40" s="284">
        <v>0</v>
      </c>
      <c r="AS40" s="309">
        <v>0</v>
      </c>
      <c r="AT40" s="309">
        <v>0</v>
      </c>
      <c r="AU40" s="309">
        <v>0</v>
      </c>
      <c r="AV40" s="280">
        <v>0</v>
      </c>
      <c r="AW40" s="274">
        <v>0</v>
      </c>
      <c r="AX40" s="310">
        <v>0</v>
      </c>
      <c r="AY40" s="282">
        <v>0</v>
      </c>
      <c r="AZ40" s="285">
        <f t="shared" si="35"/>
        <v>0</v>
      </c>
      <c r="BA40" s="286">
        <f t="shared" si="35"/>
        <v>0</v>
      </c>
      <c r="BB40" s="286">
        <f t="shared" si="35"/>
        <v>0</v>
      </c>
      <c r="BC40" s="286">
        <f t="shared" si="35"/>
        <v>0</v>
      </c>
      <c r="BD40" s="286">
        <f t="shared" si="35"/>
        <v>0</v>
      </c>
      <c r="BE40" s="286">
        <f t="shared" si="35"/>
        <v>0</v>
      </c>
      <c r="BF40" s="286">
        <f t="shared" si="35"/>
        <v>0</v>
      </c>
      <c r="BG40" s="287">
        <f t="shared" si="35"/>
        <v>0</v>
      </c>
      <c r="BH40" s="288">
        <f t="shared" si="35"/>
        <v>0</v>
      </c>
      <c r="BI40" s="289">
        <v>0</v>
      </c>
      <c r="BJ40" s="290">
        <v>0</v>
      </c>
      <c r="BK40" s="290">
        <v>0</v>
      </c>
      <c r="BL40" s="290">
        <v>0</v>
      </c>
      <c r="BM40" s="290">
        <v>0</v>
      </c>
      <c r="BN40" s="290">
        <v>0</v>
      </c>
      <c r="BO40" s="290">
        <v>0</v>
      </c>
      <c r="BP40" s="291">
        <v>0</v>
      </c>
      <c r="BQ40" s="292">
        <v>0</v>
      </c>
      <c r="BR40" s="293">
        <v>0</v>
      </c>
      <c r="BS40" s="294">
        <v>0</v>
      </c>
      <c r="BT40" s="294">
        <v>0</v>
      </c>
      <c r="BU40" s="294">
        <v>0</v>
      </c>
      <c r="BV40" s="294">
        <v>0</v>
      </c>
      <c r="BW40" s="294">
        <v>0</v>
      </c>
      <c r="BX40" s="294">
        <v>0</v>
      </c>
      <c r="BY40" s="295">
        <v>0</v>
      </c>
      <c r="BZ40" s="296">
        <v>0</v>
      </c>
      <c r="CA40" s="289">
        <v>0</v>
      </c>
      <c r="CB40" s="290">
        <v>0</v>
      </c>
      <c r="CC40" s="290">
        <v>0</v>
      </c>
      <c r="CD40" s="290">
        <v>0</v>
      </c>
      <c r="CE40" s="290">
        <v>0</v>
      </c>
      <c r="CF40" s="290">
        <v>0</v>
      </c>
      <c r="CG40" s="290">
        <v>0</v>
      </c>
      <c r="CH40" s="297">
        <v>0</v>
      </c>
      <c r="CI40" s="298">
        <v>0</v>
      </c>
      <c r="CJ40" s="289">
        <v>0</v>
      </c>
      <c r="CK40" s="290">
        <v>0</v>
      </c>
      <c r="CL40" s="290">
        <v>0</v>
      </c>
      <c r="CM40" s="290">
        <v>0</v>
      </c>
      <c r="CN40" s="290">
        <v>0</v>
      </c>
      <c r="CO40" s="290">
        <v>0</v>
      </c>
      <c r="CP40" s="290">
        <v>0</v>
      </c>
      <c r="CQ40" s="299">
        <v>0</v>
      </c>
      <c r="CR40" s="300">
        <v>0</v>
      </c>
      <c r="CS40" s="196">
        <f>AZ40-P40</f>
        <v>0</v>
      </c>
      <c r="CT40" s="261">
        <v>0</v>
      </c>
      <c r="CU40" s="196">
        <f t="shared" ref="CU40:CW40" si="43">BB40-R40</f>
        <v>0</v>
      </c>
      <c r="CV40" s="196">
        <f t="shared" si="43"/>
        <v>0</v>
      </c>
      <c r="CW40" s="196">
        <f t="shared" si="43"/>
        <v>0</v>
      </c>
      <c r="CX40" s="261">
        <v>0</v>
      </c>
      <c r="CY40" s="261">
        <v>0</v>
      </c>
      <c r="CZ40" s="262">
        <f t="shared" ref="CZ40:DA40" si="44">BG40-W40</f>
        <v>0</v>
      </c>
      <c r="DA40" s="262">
        <f t="shared" si="44"/>
        <v>0</v>
      </c>
      <c r="DB40" s="301" t="s">
        <v>521</v>
      </c>
      <c r="DC40" s="326"/>
      <c r="DD40" s="303"/>
      <c r="DE40" s="304"/>
      <c r="DF40" s="305">
        <f t="shared" si="31"/>
        <v>1</v>
      </c>
      <c r="DG40" s="318" t="s">
        <v>98</v>
      </c>
      <c r="DH40" s="307" t="s">
        <v>522</v>
      </c>
      <c r="DI40" s="307"/>
      <c r="DJ40" s="304"/>
    </row>
    <row r="41" spans="1:115" ht="19.5" customHeight="1" x14ac:dyDescent="0.25">
      <c r="A41" s="267" t="s">
        <v>768</v>
      </c>
      <c r="B41" s="314" t="s">
        <v>163</v>
      </c>
      <c r="C41" s="315" t="s">
        <v>99</v>
      </c>
      <c r="D41" s="316" t="s">
        <v>100</v>
      </c>
      <c r="E41" s="271" t="s">
        <v>67</v>
      </c>
      <c r="F41" s="373"/>
      <c r="G41" s="272" t="s">
        <v>67</v>
      </c>
      <c r="H41" s="273" t="s">
        <v>67</v>
      </c>
      <c r="I41" s="273" t="s">
        <v>67</v>
      </c>
      <c r="J41" s="273" t="s">
        <v>67</v>
      </c>
      <c r="K41" s="273" t="s">
        <v>67</v>
      </c>
      <c r="L41" s="274" t="s">
        <v>67</v>
      </c>
      <c r="M41" s="274" t="s">
        <v>67</v>
      </c>
      <c r="N41" s="275" t="s">
        <v>67</v>
      </c>
      <c r="O41" s="276" t="s">
        <v>67</v>
      </c>
      <c r="P41" s="308" t="s">
        <v>67</v>
      </c>
      <c r="Q41" s="284" t="s">
        <v>67</v>
      </c>
      <c r="R41" s="309" t="s">
        <v>67</v>
      </c>
      <c r="S41" s="309" t="s">
        <v>67</v>
      </c>
      <c r="T41" s="309" t="s">
        <v>67</v>
      </c>
      <c r="U41" s="319" t="s">
        <v>67</v>
      </c>
      <c r="V41" s="286" t="s">
        <v>67</v>
      </c>
      <c r="W41" s="320" t="s">
        <v>67</v>
      </c>
      <c r="X41" s="282" t="s">
        <v>67</v>
      </c>
      <c r="Y41" s="311" t="s">
        <v>67</v>
      </c>
      <c r="Z41" s="284" t="s">
        <v>67</v>
      </c>
      <c r="AA41" s="309" t="s">
        <v>67</v>
      </c>
      <c r="AB41" s="309" t="s">
        <v>67</v>
      </c>
      <c r="AC41" s="309" t="s">
        <v>67</v>
      </c>
      <c r="AD41" s="319" t="s">
        <v>67</v>
      </c>
      <c r="AE41" s="286" t="s">
        <v>67</v>
      </c>
      <c r="AF41" s="320" t="s">
        <v>67</v>
      </c>
      <c r="AG41" s="76" t="s">
        <v>67</v>
      </c>
      <c r="AH41" s="308" t="s">
        <v>67</v>
      </c>
      <c r="AI41" s="284" t="s">
        <v>67</v>
      </c>
      <c r="AJ41" s="309" t="s">
        <v>67</v>
      </c>
      <c r="AK41" s="309" t="s">
        <v>67</v>
      </c>
      <c r="AL41" s="309" t="s">
        <v>67</v>
      </c>
      <c r="AM41" s="319" t="s">
        <v>67</v>
      </c>
      <c r="AN41" s="286" t="s">
        <v>67</v>
      </c>
      <c r="AO41" s="320" t="s">
        <v>67</v>
      </c>
      <c r="AP41" s="282" t="s">
        <v>67</v>
      </c>
      <c r="AQ41" s="311" t="s">
        <v>67</v>
      </c>
      <c r="AR41" s="284" t="s">
        <v>67</v>
      </c>
      <c r="AS41" s="309" t="s">
        <v>67</v>
      </c>
      <c r="AT41" s="309" t="s">
        <v>67</v>
      </c>
      <c r="AU41" s="309" t="s">
        <v>67</v>
      </c>
      <c r="AV41" s="319" t="s">
        <v>67</v>
      </c>
      <c r="AW41" s="286" t="s">
        <v>67</v>
      </c>
      <c r="AX41" s="320" t="s">
        <v>67</v>
      </c>
      <c r="AY41" s="282" t="s">
        <v>67</v>
      </c>
      <c r="AZ41" s="285">
        <f t="shared" si="35"/>
        <v>0</v>
      </c>
      <c r="BA41" s="286">
        <f t="shared" si="35"/>
        <v>0</v>
      </c>
      <c r="BB41" s="286">
        <f t="shared" si="35"/>
        <v>0</v>
      </c>
      <c r="BC41" s="286">
        <f t="shared" si="35"/>
        <v>0</v>
      </c>
      <c r="BD41" s="286">
        <f t="shared" si="35"/>
        <v>0</v>
      </c>
      <c r="BE41" s="286">
        <f t="shared" si="35"/>
        <v>0</v>
      </c>
      <c r="BF41" s="286">
        <f t="shared" si="35"/>
        <v>0</v>
      </c>
      <c r="BG41" s="287">
        <f t="shared" si="35"/>
        <v>0</v>
      </c>
      <c r="BH41" s="288">
        <f t="shared" si="35"/>
        <v>0</v>
      </c>
      <c r="BI41" s="289">
        <v>0</v>
      </c>
      <c r="BJ41" s="290">
        <v>0</v>
      </c>
      <c r="BK41" s="290">
        <v>0</v>
      </c>
      <c r="BL41" s="290">
        <v>0</v>
      </c>
      <c r="BM41" s="290">
        <v>0</v>
      </c>
      <c r="BN41" s="290">
        <v>0</v>
      </c>
      <c r="BO41" s="290">
        <v>0</v>
      </c>
      <c r="BP41" s="291">
        <v>0</v>
      </c>
      <c r="BQ41" s="292">
        <v>0</v>
      </c>
      <c r="BR41" s="293">
        <v>0</v>
      </c>
      <c r="BS41" s="294">
        <v>0</v>
      </c>
      <c r="BT41" s="294">
        <v>0</v>
      </c>
      <c r="BU41" s="294">
        <v>0</v>
      </c>
      <c r="BV41" s="294">
        <v>0</v>
      </c>
      <c r="BW41" s="294">
        <v>0</v>
      </c>
      <c r="BX41" s="294">
        <v>0</v>
      </c>
      <c r="BY41" s="295">
        <v>0</v>
      </c>
      <c r="BZ41" s="296">
        <v>0</v>
      </c>
      <c r="CA41" s="289">
        <v>0</v>
      </c>
      <c r="CB41" s="290">
        <v>0</v>
      </c>
      <c r="CC41" s="290">
        <v>0</v>
      </c>
      <c r="CD41" s="290">
        <v>0</v>
      </c>
      <c r="CE41" s="290">
        <v>0</v>
      </c>
      <c r="CF41" s="290">
        <v>0</v>
      </c>
      <c r="CG41" s="290">
        <v>0</v>
      </c>
      <c r="CH41" s="297">
        <v>0</v>
      </c>
      <c r="CI41" s="298">
        <v>0</v>
      </c>
      <c r="CJ41" s="289">
        <v>0</v>
      </c>
      <c r="CK41" s="290">
        <v>0</v>
      </c>
      <c r="CL41" s="290">
        <v>0</v>
      </c>
      <c r="CM41" s="290">
        <v>0</v>
      </c>
      <c r="CN41" s="290">
        <v>0</v>
      </c>
      <c r="CO41" s="290">
        <v>0</v>
      </c>
      <c r="CP41" s="290">
        <v>0</v>
      </c>
      <c r="CQ41" s="299">
        <v>0</v>
      </c>
      <c r="CR41" s="300">
        <v>0</v>
      </c>
      <c r="CS41" s="321" t="s">
        <v>67</v>
      </c>
      <c r="CT41" s="322" t="s">
        <v>67</v>
      </c>
      <c r="CU41" s="322" t="s">
        <v>67</v>
      </c>
      <c r="CV41" s="322" t="s">
        <v>67</v>
      </c>
      <c r="CW41" s="322" t="s">
        <v>67</v>
      </c>
      <c r="CX41" s="322" t="s">
        <v>67</v>
      </c>
      <c r="CY41" s="323" t="s">
        <v>67</v>
      </c>
      <c r="CZ41" s="324" t="s">
        <v>67</v>
      </c>
      <c r="DA41" s="325" t="s">
        <v>67</v>
      </c>
      <c r="DB41" s="301" t="s">
        <v>531</v>
      </c>
      <c r="DC41" s="326"/>
      <c r="DD41" s="312"/>
      <c r="DE41" s="304"/>
      <c r="DF41" s="305">
        <f t="shared" si="31"/>
        <v>1</v>
      </c>
      <c r="DG41" s="306" t="s">
        <v>100</v>
      </c>
      <c r="DH41" s="307" t="s">
        <v>531</v>
      </c>
      <c r="DI41" s="307"/>
      <c r="DJ41" s="304"/>
      <c r="DK41" s="328"/>
    </row>
    <row r="42" spans="1:115" ht="19.5" customHeight="1" x14ac:dyDescent="0.25">
      <c r="A42" s="267" t="s">
        <v>768</v>
      </c>
      <c r="B42" s="314" t="s">
        <v>163</v>
      </c>
      <c r="C42" s="315" t="s">
        <v>101</v>
      </c>
      <c r="D42" s="316" t="s">
        <v>102</v>
      </c>
      <c r="E42" s="271" t="s">
        <v>67</v>
      </c>
      <c r="F42" s="373"/>
      <c r="G42" s="272" t="s">
        <v>67</v>
      </c>
      <c r="H42" s="273" t="s">
        <v>67</v>
      </c>
      <c r="I42" s="273" t="s">
        <v>67</v>
      </c>
      <c r="J42" s="273" t="s">
        <v>67</v>
      </c>
      <c r="K42" s="273" t="s">
        <v>67</v>
      </c>
      <c r="L42" s="274" t="s">
        <v>67</v>
      </c>
      <c r="M42" s="274" t="s">
        <v>67</v>
      </c>
      <c r="N42" s="275" t="s">
        <v>67</v>
      </c>
      <c r="O42" s="276" t="s">
        <v>67</v>
      </c>
      <c r="P42" s="308" t="s">
        <v>67</v>
      </c>
      <c r="Q42" s="284" t="s">
        <v>67</v>
      </c>
      <c r="R42" s="309" t="s">
        <v>67</v>
      </c>
      <c r="S42" s="309" t="s">
        <v>67</v>
      </c>
      <c r="T42" s="309" t="s">
        <v>67</v>
      </c>
      <c r="U42" s="319" t="s">
        <v>67</v>
      </c>
      <c r="V42" s="286" t="s">
        <v>67</v>
      </c>
      <c r="W42" s="320" t="s">
        <v>67</v>
      </c>
      <c r="X42" s="282" t="s">
        <v>67</v>
      </c>
      <c r="Y42" s="311" t="s">
        <v>67</v>
      </c>
      <c r="Z42" s="284" t="s">
        <v>67</v>
      </c>
      <c r="AA42" s="309" t="s">
        <v>67</v>
      </c>
      <c r="AB42" s="309" t="s">
        <v>67</v>
      </c>
      <c r="AC42" s="309" t="s">
        <v>67</v>
      </c>
      <c r="AD42" s="319" t="s">
        <v>67</v>
      </c>
      <c r="AE42" s="286" t="s">
        <v>67</v>
      </c>
      <c r="AF42" s="320" t="s">
        <v>67</v>
      </c>
      <c r="AG42" s="76" t="s">
        <v>67</v>
      </c>
      <c r="AH42" s="308" t="s">
        <v>67</v>
      </c>
      <c r="AI42" s="284" t="s">
        <v>67</v>
      </c>
      <c r="AJ42" s="309" t="s">
        <v>67</v>
      </c>
      <c r="AK42" s="309" t="s">
        <v>67</v>
      </c>
      <c r="AL42" s="309" t="s">
        <v>67</v>
      </c>
      <c r="AM42" s="319" t="s">
        <v>67</v>
      </c>
      <c r="AN42" s="286" t="s">
        <v>67</v>
      </c>
      <c r="AO42" s="320" t="s">
        <v>67</v>
      </c>
      <c r="AP42" s="282" t="s">
        <v>67</v>
      </c>
      <c r="AQ42" s="311" t="s">
        <v>67</v>
      </c>
      <c r="AR42" s="284" t="s">
        <v>67</v>
      </c>
      <c r="AS42" s="309" t="s">
        <v>67</v>
      </c>
      <c r="AT42" s="309" t="s">
        <v>67</v>
      </c>
      <c r="AU42" s="309" t="s">
        <v>67</v>
      </c>
      <c r="AV42" s="319" t="s">
        <v>67</v>
      </c>
      <c r="AW42" s="286" t="s">
        <v>67</v>
      </c>
      <c r="AX42" s="320" t="s">
        <v>67</v>
      </c>
      <c r="AY42" s="282" t="s">
        <v>67</v>
      </c>
      <c r="AZ42" s="285">
        <f t="shared" si="35"/>
        <v>0</v>
      </c>
      <c r="BA42" s="286">
        <f t="shared" si="35"/>
        <v>0</v>
      </c>
      <c r="BB42" s="286">
        <f t="shared" si="35"/>
        <v>0</v>
      </c>
      <c r="BC42" s="286">
        <f t="shared" si="35"/>
        <v>0</v>
      </c>
      <c r="BD42" s="286">
        <f t="shared" si="35"/>
        <v>0</v>
      </c>
      <c r="BE42" s="286">
        <f t="shared" si="35"/>
        <v>0</v>
      </c>
      <c r="BF42" s="286">
        <f t="shared" si="35"/>
        <v>0</v>
      </c>
      <c r="BG42" s="287">
        <f t="shared" si="35"/>
        <v>0</v>
      </c>
      <c r="BH42" s="288">
        <f t="shared" si="35"/>
        <v>0</v>
      </c>
      <c r="BI42" s="289">
        <v>0</v>
      </c>
      <c r="BJ42" s="290">
        <v>0</v>
      </c>
      <c r="BK42" s="290">
        <v>0</v>
      </c>
      <c r="BL42" s="290">
        <v>0</v>
      </c>
      <c r="BM42" s="290">
        <v>0</v>
      </c>
      <c r="BN42" s="290">
        <v>0</v>
      </c>
      <c r="BO42" s="290">
        <v>0</v>
      </c>
      <c r="BP42" s="291">
        <v>0</v>
      </c>
      <c r="BQ42" s="292">
        <v>0</v>
      </c>
      <c r="BR42" s="293">
        <v>0</v>
      </c>
      <c r="BS42" s="294">
        <v>0</v>
      </c>
      <c r="BT42" s="294">
        <v>0</v>
      </c>
      <c r="BU42" s="294">
        <v>0</v>
      </c>
      <c r="BV42" s="294">
        <v>0</v>
      </c>
      <c r="BW42" s="294">
        <v>0</v>
      </c>
      <c r="BX42" s="294">
        <v>0</v>
      </c>
      <c r="BY42" s="295">
        <v>0</v>
      </c>
      <c r="BZ42" s="296">
        <v>0</v>
      </c>
      <c r="CA42" s="289">
        <v>0</v>
      </c>
      <c r="CB42" s="290">
        <v>0</v>
      </c>
      <c r="CC42" s="290">
        <v>0</v>
      </c>
      <c r="CD42" s="290">
        <v>0</v>
      </c>
      <c r="CE42" s="290">
        <v>0</v>
      </c>
      <c r="CF42" s="290">
        <v>0</v>
      </c>
      <c r="CG42" s="290">
        <v>0</v>
      </c>
      <c r="CH42" s="297">
        <v>0</v>
      </c>
      <c r="CI42" s="298">
        <v>0</v>
      </c>
      <c r="CJ42" s="289">
        <v>0</v>
      </c>
      <c r="CK42" s="290">
        <v>0</v>
      </c>
      <c r="CL42" s="290">
        <v>0</v>
      </c>
      <c r="CM42" s="290">
        <v>0</v>
      </c>
      <c r="CN42" s="290">
        <v>0</v>
      </c>
      <c r="CO42" s="290">
        <v>0</v>
      </c>
      <c r="CP42" s="290">
        <v>0</v>
      </c>
      <c r="CQ42" s="299">
        <v>0</v>
      </c>
      <c r="CR42" s="300">
        <v>0</v>
      </c>
      <c r="CS42" s="321" t="s">
        <v>67</v>
      </c>
      <c r="CT42" s="322" t="s">
        <v>67</v>
      </c>
      <c r="CU42" s="322" t="s">
        <v>67</v>
      </c>
      <c r="CV42" s="322" t="s">
        <v>67</v>
      </c>
      <c r="CW42" s="322" t="s">
        <v>67</v>
      </c>
      <c r="CX42" s="322" t="s">
        <v>67</v>
      </c>
      <c r="CY42" s="323" t="s">
        <v>67</v>
      </c>
      <c r="CZ42" s="324" t="s">
        <v>67</v>
      </c>
      <c r="DA42" s="325" t="s">
        <v>67</v>
      </c>
      <c r="DB42" s="301" t="s">
        <v>532</v>
      </c>
      <c r="DC42" s="326"/>
      <c r="DD42" s="312"/>
      <c r="DE42" s="304"/>
      <c r="DF42" s="305">
        <f t="shared" si="31"/>
        <v>1</v>
      </c>
      <c r="DG42" s="306" t="s">
        <v>102</v>
      </c>
      <c r="DH42" s="307" t="s">
        <v>532</v>
      </c>
      <c r="DI42" s="307"/>
      <c r="DJ42" s="304"/>
      <c r="DK42" s="328"/>
    </row>
    <row r="43" spans="1:115" ht="19.5" customHeight="1" x14ac:dyDescent="0.25">
      <c r="A43" s="267" t="s">
        <v>768</v>
      </c>
      <c r="B43" s="314" t="s">
        <v>163</v>
      </c>
      <c r="C43" s="315" t="s">
        <v>103</v>
      </c>
      <c r="D43" s="316" t="s">
        <v>104</v>
      </c>
      <c r="E43" s="271" t="s">
        <v>67</v>
      </c>
      <c r="F43" s="373"/>
      <c r="G43" s="272" t="s">
        <v>67</v>
      </c>
      <c r="H43" s="273" t="s">
        <v>67</v>
      </c>
      <c r="I43" s="273" t="s">
        <v>67</v>
      </c>
      <c r="J43" s="273" t="s">
        <v>67</v>
      </c>
      <c r="K43" s="273" t="s">
        <v>67</v>
      </c>
      <c r="L43" s="274" t="s">
        <v>67</v>
      </c>
      <c r="M43" s="274" t="s">
        <v>67</v>
      </c>
      <c r="N43" s="275" t="s">
        <v>67</v>
      </c>
      <c r="O43" s="276" t="s">
        <v>67</v>
      </c>
      <c r="P43" s="308" t="s">
        <v>67</v>
      </c>
      <c r="Q43" s="284" t="s">
        <v>67</v>
      </c>
      <c r="R43" s="309" t="s">
        <v>67</v>
      </c>
      <c r="S43" s="309" t="s">
        <v>67</v>
      </c>
      <c r="T43" s="309" t="s">
        <v>67</v>
      </c>
      <c r="U43" s="319" t="s">
        <v>67</v>
      </c>
      <c r="V43" s="286" t="s">
        <v>67</v>
      </c>
      <c r="W43" s="320" t="s">
        <v>67</v>
      </c>
      <c r="X43" s="282" t="s">
        <v>67</v>
      </c>
      <c r="Y43" s="311" t="s">
        <v>67</v>
      </c>
      <c r="Z43" s="284" t="s">
        <v>67</v>
      </c>
      <c r="AA43" s="309" t="s">
        <v>67</v>
      </c>
      <c r="AB43" s="309" t="s">
        <v>67</v>
      </c>
      <c r="AC43" s="309" t="s">
        <v>67</v>
      </c>
      <c r="AD43" s="319" t="s">
        <v>67</v>
      </c>
      <c r="AE43" s="286" t="s">
        <v>67</v>
      </c>
      <c r="AF43" s="320" t="s">
        <v>67</v>
      </c>
      <c r="AG43" s="76" t="s">
        <v>67</v>
      </c>
      <c r="AH43" s="308" t="s">
        <v>67</v>
      </c>
      <c r="AI43" s="284" t="s">
        <v>67</v>
      </c>
      <c r="AJ43" s="309" t="s">
        <v>67</v>
      </c>
      <c r="AK43" s="309" t="s">
        <v>67</v>
      </c>
      <c r="AL43" s="309" t="s">
        <v>67</v>
      </c>
      <c r="AM43" s="319" t="s">
        <v>67</v>
      </c>
      <c r="AN43" s="286" t="s">
        <v>67</v>
      </c>
      <c r="AO43" s="320" t="s">
        <v>67</v>
      </c>
      <c r="AP43" s="282" t="s">
        <v>67</v>
      </c>
      <c r="AQ43" s="311" t="s">
        <v>67</v>
      </c>
      <c r="AR43" s="284" t="s">
        <v>67</v>
      </c>
      <c r="AS43" s="309" t="s">
        <v>67</v>
      </c>
      <c r="AT43" s="309" t="s">
        <v>67</v>
      </c>
      <c r="AU43" s="309" t="s">
        <v>67</v>
      </c>
      <c r="AV43" s="319" t="s">
        <v>67</v>
      </c>
      <c r="AW43" s="286" t="s">
        <v>67</v>
      </c>
      <c r="AX43" s="320" t="s">
        <v>67</v>
      </c>
      <c r="AY43" s="282" t="s">
        <v>67</v>
      </c>
      <c r="AZ43" s="285">
        <f t="shared" si="35"/>
        <v>0</v>
      </c>
      <c r="BA43" s="286">
        <f t="shared" si="35"/>
        <v>0</v>
      </c>
      <c r="BB43" s="286">
        <f t="shared" si="35"/>
        <v>0</v>
      </c>
      <c r="BC43" s="286">
        <f t="shared" si="35"/>
        <v>0</v>
      </c>
      <c r="BD43" s="286">
        <f t="shared" si="35"/>
        <v>0</v>
      </c>
      <c r="BE43" s="286">
        <f t="shared" si="35"/>
        <v>0</v>
      </c>
      <c r="BF43" s="286">
        <f t="shared" si="35"/>
        <v>0</v>
      </c>
      <c r="BG43" s="287">
        <f t="shared" si="35"/>
        <v>0</v>
      </c>
      <c r="BH43" s="288">
        <f t="shared" si="35"/>
        <v>0</v>
      </c>
      <c r="BI43" s="289">
        <v>0</v>
      </c>
      <c r="BJ43" s="290">
        <v>0</v>
      </c>
      <c r="BK43" s="290">
        <v>0</v>
      </c>
      <c r="BL43" s="290">
        <v>0</v>
      </c>
      <c r="BM43" s="290">
        <v>0</v>
      </c>
      <c r="BN43" s="290">
        <v>0</v>
      </c>
      <c r="BO43" s="290">
        <v>0</v>
      </c>
      <c r="BP43" s="291">
        <v>0</v>
      </c>
      <c r="BQ43" s="292">
        <v>0</v>
      </c>
      <c r="BR43" s="293">
        <v>0</v>
      </c>
      <c r="BS43" s="294">
        <v>0</v>
      </c>
      <c r="BT43" s="294">
        <v>0</v>
      </c>
      <c r="BU43" s="294">
        <v>0</v>
      </c>
      <c r="BV43" s="294">
        <v>0</v>
      </c>
      <c r="BW43" s="294">
        <v>0</v>
      </c>
      <c r="BX43" s="294">
        <v>0</v>
      </c>
      <c r="BY43" s="295">
        <v>0</v>
      </c>
      <c r="BZ43" s="296">
        <v>0</v>
      </c>
      <c r="CA43" s="289">
        <v>0</v>
      </c>
      <c r="CB43" s="290">
        <v>0</v>
      </c>
      <c r="CC43" s="290">
        <v>0</v>
      </c>
      <c r="CD43" s="290">
        <v>0</v>
      </c>
      <c r="CE43" s="290">
        <v>0</v>
      </c>
      <c r="CF43" s="290">
        <v>0</v>
      </c>
      <c r="CG43" s="290">
        <v>0</v>
      </c>
      <c r="CH43" s="297">
        <v>0</v>
      </c>
      <c r="CI43" s="298">
        <v>0</v>
      </c>
      <c r="CJ43" s="289">
        <v>0</v>
      </c>
      <c r="CK43" s="290">
        <v>0</v>
      </c>
      <c r="CL43" s="290">
        <v>0</v>
      </c>
      <c r="CM43" s="290">
        <v>0</v>
      </c>
      <c r="CN43" s="290">
        <v>0</v>
      </c>
      <c r="CO43" s="290">
        <v>0</v>
      </c>
      <c r="CP43" s="290">
        <v>0</v>
      </c>
      <c r="CQ43" s="299">
        <v>0</v>
      </c>
      <c r="CR43" s="300">
        <v>0</v>
      </c>
      <c r="CS43" s="321" t="s">
        <v>67</v>
      </c>
      <c r="CT43" s="322" t="s">
        <v>67</v>
      </c>
      <c r="CU43" s="322" t="s">
        <v>67</v>
      </c>
      <c r="CV43" s="322" t="s">
        <v>67</v>
      </c>
      <c r="CW43" s="322" t="s">
        <v>67</v>
      </c>
      <c r="CX43" s="322" t="s">
        <v>67</v>
      </c>
      <c r="CY43" s="323" t="s">
        <v>67</v>
      </c>
      <c r="CZ43" s="324" t="s">
        <v>67</v>
      </c>
      <c r="DA43" s="325" t="s">
        <v>67</v>
      </c>
      <c r="DB43" s="301" t="s">
        <v>533</v>
      </c>
      <c r="DC43" s="326"/>
      <c r="DD43" s="312"/>
      <c r="DE43" s="304"/>
      <c r="DF43" s="305">
        <f t="shared" si="31"/>
        <v>1</v>
      </c>
      <c r="DG43" s="306" t="s">
        <v>104</v>
      </c>
      <c r="DH43" s="307" t="s">
        <v>533</v>
      </c>
      <c r="DI43" s="307"/>
      <c r="DJ43" s="304"/>
      <c r="DK43" s="328"/>
    </row>
    <row r="44" spans="1:115" ht="19.5" customHeight="1" x14ac:dyDescent="0.25">
      <c r="A44" s="267" t="s">
        <v>768</v>
      </c>
      <c r="B44" s="314" t="s">
        <v>163</v>
      </c>
      <c r="C44" s="315" t="s">
        <v>677</v>
      </c>
      <c r="D44" s="316" t="s">
        <v>535</v>
      </c>
      <c r="E44" s="271" t="s">
        <v>67</v>
      </c>
      <c r="F44" s="373"/>
      <c r="G44" s="272" t="s">
        <v>67</v>
      </c>
      <c r="H44" s="273" t="s">
        <v>67</v>
      </c>
      <c r="I44" s="273" t="s">
        <v>67</v>
      </c>
      <c r="J44" s="273" t="s">
        <v>67</v>
      </c>
      <c r="K44" s="273" t="s">
        <v>67</v>
      </c>
      <c r="L44" s="274" t="s">
        <v>67</v>
      </c>
      <c r="M44" s="274" t="s">
        <v>67</v>
      </c>
      <c r="N44" s="275" t="s">
        <v>67</v>
      </c>
      <c r="O44" s="276" t="s">
        <v>67</v>
      </c>
      <c r="P44" s="308" t="s">
        <v>67</v>
      </c>
      <c r="Q44" s="284" t="s">
        <v>67</v>
      </c>
      <c r="R44" s="309" t="s">
        <v>67</v>
      </c>
      <c r="S44" s="309" t="s">
        <v>67</v>
      </c>
      <c r="T44" s="309" t="s">
        <v>67</v>
      </c>
      <c r="U44" s="319" t="s">
        <v>67</v>
      </c>
      <c r="V44" s="286" t="s">
        <v>67</v>
      </c>
      <c r="W44" s="320" t="s">
        <v>67</v>
      </c>
      <c r="X44" s="282" t="s">
        <v>67</v>
      </c>
      <c r="Y44" s="311" t="s">
        <v>67</v>
      </c>
      <c r="Z44" s="284" t="s">
        <v>67</v>
      </c>
      <c r="AA44" s="309" t="s">
        <v>67</v>
      </c>
      <c r="AB44" s="309" t="s">
        <v>67</v>
      </c>
      <c r="AC44" s="309" t="s">
        <v>67</v>
      </c>
      <c r="AD44" s="319" t="s">
        <v>67</v>
      </c>
      <c r="AE44" s="286" t="s">
        <v>67</v>
      </c>
      <c r="AF44" s="320" t="s">
        <v>67</v>
      </c>
      <c r="AG44" s="76" t="s">
        <v>67</v>
      </c>
      <c r="AH44" s="308" t="s">
        <v>67</v>
      </c>
      <c r="AI44" s="284" t="s">
        <v>67</v>
      </c>
      <c r="AJ44" s="309" t="s">
        <v>67</v>
      </c>
      <c r="AK44" s="309" t="s">
        <v>67</v>
      </c>
      <c r="AL44" s="309" t="s">
        <v>67</v>
      </c>
      <c r="AM44" s="319" t="s">
        <v>67</v>
      </c>
      <c r="AN44" s="286" t="s">
        <v>67</v>
      </c>
      <c r="AO44" s="320" t="s">
        <v>67</v>
      </c>
      <c r="AP44" s="282" t="s">
        <v>67</v>
      </c>
      <c r="AQ44" s="311" t="s">
        <v>67</v>
      </c>
      <c r="AR44" s="284" t="s">
        <v>67</v>
      </c>
      <c r="AS44" s="309" t="s">
        <v>67</v>
      </c>
      <c r="AT44" s="309" t="s">
        <v>67</v>
      </c>
      <c r="AU44" s="309" t="s">
        <v>67</v>
      </c>
      <c r="AV44" s="319" t="s">
        <v>67</v>
      </c>
      <c r="AW44" s="286" t="s">
        <v>67</v>
      </c>
      <c r="AX44" s="320" t="s">
        <v>67</v>
      </c>
      <c r="AY44" s="282" t="s">
        <v>67</v>
      </c>
      <c r="AZ44" s="285">
        <f t="shared" si="35"/>
        <v>0</v>
      </c>
      <c r="BA44" s="286">
        <f t="shared" si="35"/>
        <v>0</v>
      </c>
      <c r="BB44" s="286">
        <f t="shared" si="35"/>
        <v>0</v>
      </c>
      <c r="BC44" s="286">
        <f t="shared" si="35"/>
        <v>0</v>
      </c>
      <c r="BD44" s="286">
        <f t="shared" si="35"/>
        <v>0</v>
      </c>
      <c r="BE44" s="286">
        <f t="shared" si="35"/>
        <v>0</v>
      </c>
      <c r="BF44" s="286">
        <f t="shared" si="35"/>
        <v>0</v>
      </c>
      <c r="BG44" s="287">
        <f t="shared" si="35"/>
        <v>0</v>
      </c>
      <c r="BH44" s="288">
        <f t="shared" si="35"/>
        <v>0</v>
      </c>
      <c r="BI44" s="289">
        <v>0</v>
      </c>
      <c r="BJ44" s="290">
        <v>0</v>
      </c>
      <c r="BK44" s="290">
        <v>0</v>
      </c>
      <c r="BL44" s="290">
        <v>0</v>
      </c>
      <c r="BM44" s="290">
        <v>0</v>
      </c>
      <c r="BN44" s="290">
        <v>0</v>
      </c>
      <c r="BO44" s="290">
        <v>0</v>
      </c>
      <c r="BP44" s="291">
        <v>0</v>
      </c>
      <c r="BQ44" s="292">
        <v>0</v>
      </c>
      <c r="BR44" s="293">
        <v>0</v>
      </c>
      <c r="BS44" s="294">
        <v>0</v>
      </c>
      <c r="BT44" s="294">
        <v>0</v>
      </c>
      <c r="BU44" s="294">
        <v>0</v>
      </c>
      <c r="BV44" s="294">
        <v>0</v>
      </c>
      <c r="BW44" s="294">
        <v>0</v>
      </c>
      <c r="BX44" s="294">
        <v>0</v>
      </c>
      <c r="BY44" s="295">
        <v>0</v>
      </c>
      <c r="BZ44" s="296">
        <v>0</v>
      </c>
      <c r="CA44" s="289">
        <v>0</v>
      </c>
      <c r="CB44" s="290">
        <v>0</v>
      </c>
      <c r="CC44" s="290">
        <v>0</v>
      </c>
      <c r="CD44" s="290">
        <v>0</v>
      </c>
      <c r="CE44" s="290">
        <v>0</v>
      </c>
      <c r="CF44" s="290">
        <v>0</v>
      </c>
      <c r="CG44" s="290">
        <v>0</v>
      </c>
      <c r="CH44" s="297">
        <v>0</v>
      </c>
      <c r="CI44" s="298">
        <v>0</v>
      </c>
      <c r="CJ44" s="289">
        <v>0</v>
      </c>
      <c r="CK44" s="290">
        <v>0</v>
      </c>
      <c r="CL44" s="290">
        <v>0</v>
      </c>
      <c r="CM44" s="290">
        <v>0</v>
      </c>
      <c r="CN44" s="290">
        <v>0</v>
      </c>
      <c r="CO44" s="290">
        <v>0</v>
      </c>
      <c r="CP44" s="290">
        <v>0</v>
      </c>
      <c r="CQ44" s="299">
        <v>0</v>
      </c>
      <c r="CR44" s="300">
        <v>0</v>
      </c>
      <c r="CS44" s="321" t="s">
        <v>67</v>
      </c>
      <c r="CT44" s="322" t="s">
        <v>67</v>
      </c>
      <c r="CU44" s="322" t="s">
        <v>67</v>
      </c>
      <c r="CV44" s="322" t="s">
        <v>67</v>
      </c>
      <c r="CW44" s="322" t="s">
        <v>67</v>
      </c>
      <c r="CX44" s="322" t="s">
        <v>67</v>
      </c>
      <c r="CY44" s="323" t="s">
        <v>67</v>
      </c>
      <c r="CZ44" s="324" t="s">
        <v>67</v>
      </c>
      <c r="DA44" s="325" t="s">
        <v>67</v>
      </c>
      <c r="DB44" s="301" t="s">
        <v>534</v>
      </c>
      <c r="DC44" s="326"/>
      <c r="DD44" s="312"/>
      <c r="DE44" s="304"/>
      <c r="DF44" s="305">
        <f t="shared" si="31"/>
        <v>1</v>
      </c>
      <c r="DG44" s="306" t="s">
        <v>535</v>
      </c>
      <c r="DH44" s="307" t="s">
        <v>534</v>
      </c>
      <c r="DI44" s="307"/>
      <c r="DJ44" s="304"/>
      <c r="DK44" s="328"/>
    </row>
    <row r="45" spans="1:115" ht="19.5" customHeight="1" x14ac:dyDescent="0.25">
      <c r="A45" s="267" t="s">
        <v>768</v>
      </c>
      <c r="B45" s="314" t="s">
        <v>163</v>
      </c>
      <c r="C45" s="315" t="s">
        <v>105</v>
      </c>
      <c r="D45" s="316" t="s">
        <v>106</v>
      </c>
      <c r="E45" s="271" t="s">
        <v>67</v>
      </c>
      <c r="F45" s="373"/>
      <c r="G45" s="272" t="s">
        <v>67</v>
      </c>
      <c r="H45" s="273" t="s">
        <v>67</v>
      </c>
      <c r="I45" s="273" t="s">
        <v>67</v>
      </c>
      <c r="J45" s="273" t="s">
        <v>67</v>
      </c>
      <c r="K45" s="273" t="s">
        <v>67</v>
      </c>
      <c r="L45" s="274" t="s">
        <v>67</v>
      </c>
      <c r="M45" s="274" t="s">
        <v>67</v>
      </c>
      <c r="N45" s="275" t="s">
        <v>67</v>
      </c>
      <c r="O45" s="276" t="s">
        <v>67</v>
      </c>
      <c r="P45" s="308" t="s">
        <v>67</v>
      </c>
      <c r="Q45" s="284" t="s">
        <v>67</v>
      </c>
      <c r="R45" s="309" t="s">
        <v>67</v>
      </c>
      <c r="S45" s="309" t="s">
        <v>67</v>
      </c>
      <c r="T45" s="309" t="s">
        <v>67</v>
      </c>
      <c r="U45" s="319" t="s">
        <v>67</v>
      </c>
      <c r="V45" s="286" t="s">
        <v>67</v>
      </c>
      <c r="W45" s="320" t="s">
        <v>67</v>
      </c>
      <c r="X45" s="282" t="s">
        <v>67</v>
      </c>
      <c r="Y45" s="311" t="s">
        <v>67</v>
      </c>
      <c r="Z45" s="284" t="s">
        <v>67</v>
      </c>
      <c r="AA45" s="309" t="s">
        <v>67</v>
      </c>
      <c r="AB45" s="309" t="s">
        <v>67</v>
      </c>
      <c r="AC45" s="309" t="s">
        <v>67</v>
      </c>
      <c r="AD45" s="319" t="s">
        <v>67</v>
      </c>
      <c r="AE45" s="286" t="s">
        <v>67</v>
      </c>
      <c r="AF45" s="320" t="s">
        <v>67</v>
      </c>
      <c r="AG45" s="76" t="s">
        <v>67</v>
      </c>
      <c r="AH45" s="308" t="s">
        <v>67</v>
      </c>
      <c r="AI45" s="284" t="s">
        <v>67</v>
      </c>
      <c r="AJ45" s="309" t="s">
        <v>67</v>
      </c>
      <c r="AK45" s="309" t="s">
        <v>67</v>
      </c>
      <c r="AL45" s="309" t="s">
        <v>67</v>
      </c>
      <c r="AM45" s="319" t="s">
        <v>67</v>
      </c>
      <c r="AN45" s="286" t="s">
        <v>67</v>
      </c>
      <c r="AO45" s="320" t="s">
        <v>67</v>
      </c>
      <c r="AP45" s="282" t="s">
        <v>67</v>
      </c>
      <c r="AQ45" s="311" t="s">
        <v>67</v>
      </c>
      <c r="AR45" s="284" t="s">
        <v>67</v>
      </c>
      <c r="AS45" s="309" t="s">
        <v>67</v>
      </c>
      <c r="AT45" s="309" t="s">
        <v>67</v>
      </c>
      <c r="AU45" s="309" t="s">
        <v>67</v>
      </c>
      <c r="AV45" s="319" t="s">
        <v>67</v>
      </c>
      <c r="AW45" s="286" t="s">
        <v>67</v>
      </c>
      <c r="AX45" s="320" t="s">
        <v>67</v>
      </c>
      <c r="AY45" s="282" t="s">
        <v>67</v>
      </c>
      <c r="AZ45" s="285">
        <f t="shared" si="35"/>
        <v>0</v>
      </c>
      <c r="BA45" s="286">
        <f t="shared" si="35"/>
        <v>0</v>
      </c>
      <c r="BB45" s="286">
        <f t="shared" si="35"/>
        <v>0</v>
      </c>
      <c r="BC45" s="286">
        <f t="shared" si="35"/>
        <v>0</v>
      </c>
      <c r="BD45" s="286">
        <f t="shared" si="35"/>
        <v>0</v>
      </c>
      <c r="BE45" s="286">
        <f t="shared" si="35"/>
        <v>0</v>
      </c>
      <c r="BF45" s="286">
        <f t="shared" si="35"/>
        <v>0</v>
      </c>
      <c r="BG45" s="287">
        <f t="shared" si="35"/>
        <v>0</v>
      </c>
      <c r="BH45" s="288">
        <f t="shared" si="35"/>
        <v>0</v>
      </c>
      <c r="BI45" s="289">
        <v>0</v>
      </c>
      <c r="BJ45" s="290">
        <v>0</v>
      </c>
      <c r="BK45" s="290">
        <v>0</v>
      </c>
      <c r="BL45" s="290">
        <v>0</v>
      </c>
      <c r="BM45" s="290">
        <v>0</v>
      </c>
      <c r="BN45" s="290">
        <v>0</v>
      </c>
      <c r="BO45" s="290">
        <v>0</v>
      </c>
      <c r="BP45" s="291">
        <v>0</v>
      </c>
      <c r="BQ45" s="292">
        <v>0</v>
      </c>
      <c r="BR45" s="293">
        <v>0</v>
      </c>
      <c r="BS45" s="294">
        <v>0</v>
      </c>
      <c r="BT45" s="294">
        <v>0</v>
      </c>
      <c r="BU45" s="294">
        <v>0</v>
      </c>
      <c r="BV45" s="294">
        <v>0</v>
      </c>
      <c r="BW45" s="294">
        <v>0</v>
      </c>
      <c r="BX45" s="294">
        <v>0</v>
      </c>
      <c r="BY45" s="295">
        <v>0</v>
      </c>
      <c r="BZ45" s="296">
        <v>0</v>
      </c>
      <c r="CA45" s="289">
        <v>0</v>
      </c>
      <c r="CB45" s="290">
        <v>0</v>
      </c>
      <c r="CC45" s="290">
        <v>0</v>
      </c>
      <c r="CD45" s="290">
        <v>0</v>
      </c>
      <c r="CE45" s="290">
        <v>0</v>
      </c>
      <c r="CF45" s="290">
        <v>0</v>
      </c>
      <c r="CG45" s="290">
        <v>0</v>
      </c>
      <c r="CH45" s="297">
        <v>0</v>
      </c>
      <c r="CI45" s="298">
        <v>0</v>
      </c>
      <c r="CJ45" s="289">
        <v>0</v>
      </c>
      <c r="CK45" s="290">
        <v>0</v>
      </c>
      <c r="CL45" s="290">
        <v>0</v>
      </c>
      <c r="CM45" s="290">
        <v>0</v>
      </c>
      <c r="CN45" s="290">
        <v>0</v>
      </c>
      <c r="CO45" s="290">
        <v>0</v>
      </c>
      <c r="CP45" s="290">
        <v>0</v>
      </c>
      <c r="CQ45" s="299">
        <v>0</v>
      </c>
      <c r="CR45" s="300">
        <v>0</v>
      </c>
      <c r="CS45" s="321" t="s">
        <v>67</v>
      </c>
      <c r="CT45" s="322" t="s">
        <v>67</v>
      </c>
      <c r="CU45" s="322" t="s">
        <v>67</v>
      </c>
      <c r="CV45" s="322" t="s">
        <v>67</v>
      </c>
      <c r="CW45" s="322" t="s">
        <v>67</v>
      </c>
      <c r="CX45" s="322" t="s">
        <v>67</v>
      </c>
      <c r="CY45" s="323" t="s">
        <v>67</v>
      </c>
      <c r="CZ45" s="324" t="s">
        <v>67</v>
      </c>
      <c r="DA45" s="325" t="s">
        <v>67</v>
      </c>
      <c r="DB45" s="301" t="s">
        <v>536</v>
      </c>
      <c r="DC45" s="317" t="s">
        <v>759</v>
      </c>
      <c r="DD45" s="312"/>
      <c r="DE45" s="304"/>
      <c r="DF45" s="305">
        <f t="shared" si="31"/>
        <v>1</v>
      </c>
      <c r="DG45" s="306" t="s">
        <v>106</v>
      </c>
      <c r="DH45" s="307" t="s">
        <v>536</v>
      </c>
      <c r="DI45" s="307"/>
      <c r="DJ45" s="304"/>
      <c r="DK45" s="328"/>
    </row>
    <row r="46" spans="1:115" ht="19.5" customHeight="1" x14ac:dyDescent="0.25">
      <c r="A46" s="267" t="s">
        <v>768</v>
      </c>
      <c r="B46" s="314" t="s">
        <v>163</v>
      </c>
      <c r="C46" s="315" t="s">
        <v>107</v>
      </c>
      <c r="D46" s="316" t="s">
        <v>108</v>
      </c>
      <c r="E46" s="271" t="s">
        <v>67</v>
      </c>
      <c r="F46" s="373"/>
      <c r="G46" s="272" t="s">
        <v>67</v>
      </c>
      <c r="H46" s="273" t="s">
        <v>67</v>
      </c>
      <c r="I46" s="273" t="s">
        <v>67</v>
      </c>
      <c r="J46" s="273" t="s">
        <v>67</v>
      </c>
      <c r="K46" s="273" t="s">
        <v>67</v>
      </c>
      <c r="L46" s="274" t="s">
        <v>67</v>
      </c>
      <c r="M46" s="274" t="s">
        <v>67</v>
      </c>
      <c r="N46" s="275" t="s">
        <v>67</v>
      </c>
      <c r="O46" s="276" t="s">
        <v>67</v>
      </c>
      <c r="P46" s="308" t="s">
        <v>67</v>
      </c>
      <c r="Q46" s="284" t="s">
        <v>67</v>
      </c>
      <c r="R46" s="309" t="s">
        <v>67</v>
      </c>
      <c r="S46" s="309" t="s">
        <v>67</v>
      </c>
      <c r="T46" s="309" t="s">
        <v>67</v>
      </c>
      <c r="U46" s="319" t="s">
        <v>67</v>
      </c>
      <c r="V46" s="286" t="s">
        <v>67</v>
      </c>
      <c r="W46" s="320" t="s">
        <v>67</v>
      </c>
      <c r="X46" s="282" t="s">
        <v>67</v>
      </c>
      <c r="Y46" s="311" t="s">
        <v>67</v>
      </c>
      <c r="Z46" s="284" t="s">
        <v>67</v>
      </c>
      <c r="AA46" s="309" t="s">
        <v>67</v>
      </c>
      <c r="AB46" s="309" t="s">
        <v>67</v>
      </c>
      <c r="AC46" s="309" t="s">
        <v>67</v>
      </c>
      <c r="AD46" s="319" t="s">
        <v>67</v>
      </c>
      <c r="AE46" s="286" t="s">
        <v>67</v>
      </c>
      <c r="AF46" s="320" t="s">
        <v>67</v>
      </c>
      <c r="AG46" s="76" t="s">
        <v>67</v>
      </c>
      <c r="AH46" s="308" t="s">
        <v>67</v>
      </c>
      <c r="AI46" s="284" t="s">
        <v>67</v>
      </c>
      <c r="AJ46" s="309" t="s">
        <v>67</v>
      </c>
      <c r="AK46" s="309" t="s">
        <v>67</v>
      </c>
      <c r="AL46" s="309" t="s">
        <v>67</v>
      </c>
      <c r="AM46" s="319" t="s">
        <v>67</v>
      </c>
      <c r="AN46" s="286" t="s">
        <v>67</v>
      </c>
      <c r="AO46" s="320" t="s">
        <v>67</v>
      </c>
      <c r="AP46" s="282" t="s">
        <v>67</v>
      </c>
      <c r="AQ46" s="311" t="s">
        <v>67</v>
      </c>
      <c r="AR46" s="284" t="s">
        <v>67</v>
      </c>
      <c r="AS46" s="309" t="s">
        <v>67</v>
      </c>
      <c r="AT46" s="309" t="s">
        <v>67</v>
      </c>
      <c r="AU46" s="309" t="s">
        <v>67</v>
      </c>
      <c r="AV46" s="319" t="s">
        <v>67</v>
      </c>
      <c r="AW46" s="286" t="s">
        <v>67</v>
      </c>
      <c r="AX46" s="320" t="s">
        <v>67</v>
      </c>
      <c r="AY46" s="282" t="s">
        <v>67</v>
      </c>
      <c r="AZ46" s="285">
        <f t="shared" si="35"/>
        <v>0</v>
      </c>
      <c r="BA46" s="286">
        <f t="shared" si="35"/>
        <v>0</v>
      </c>
      <c r="BB46" s="286">
        <f t="shared" si="35"/>
        <v>0</v>
      </c>
      <c r="BC46" s="286">
        <f t="shared" si="35"/>
        <v>0</v>
      </c>
      <c r="BD46" s="286">
        <f t="shared" si="35"/>
        <v>0</v>
      </c>
      <c r="BE46" s="286">
        <f t="shared" si="35"/>
        <v>0</v>
      </c>
      <c r="BF46" s="286">
        <f t="shared" si="35"/>
        <v>0</v>
      </c>
      <c r="BG46" s="287">
        <f t="shared" si="35"/>
        <v>0</v>
      </c>
      <c r="BH46" s="288">
        <f t="shared" si="35"/>
        <v>0</v>
      </c>
      <c r="BI46" s="289">
        <v>0</v>
      </c>
      <c r="BJ46" s="290">
        <v>0</v>
      </c>
      <c r="BK46" s="290">
        <v>0</v>
      </c>
      <c r="BL46" s="290">
        <v>0</v>
      </c>
      <c r="BM46" s="290">
        <v>0</v>
      </c>
      <c r="BN46" s="290">
        <v>0</v>
      </c>
      <c r="BO46" s="290">
        <v>0</v>
      </c>
      <c r="BP46" s="291">
        <v>0</v>
      </c>
      <c r="BQ46" s="292">
        <v>0</v>
      </c>
      <c r="BR46" s="293">
        <v>0</v>
      </c>
      <c r="BS46" s="294">
        <v>0</v>
      </c>
      <c r="BT46" s="294">
        <v>0</v>
      </c>
      <c r="BU46" s="294">
        <v>0</v>
      </c>
      <c r="BV46" s="294">
        <v>0</v>
      </c>
      <c r="BW46" s="294">
        <v>0</v>
      </c>
      <c r="BX46" s="294">
        <v>0</v>
      </c>
      <c r="BY46" s="295">
        <v>0</v>
      </c>
      <c r="BZ46" s="296">
        <v>0</v>
      </c>
      <c r="CA46" s="289">
        <v>0</v>
      </c>
      <c r="CB46" s="290">
        <v>0</v>
      </c>
      <c r="CC46" s="290">
        <v>0</v>
      </c>
      <c r="CD46" s="290">
        <v>0</v>
      </c>
      <c r="CE46" s="290">
        <v>0</v>
      </c>
      <c r="CF46" s="290">
        <v>0</v>
      </c>
      <c r="CG46" s="290">
        <v>0</v>
      </c>
      <c r="CH46" s="297">
        <v>0</v>
      </c>
      <c r="CI46" s="298">
        <v>0</v>
      </c>
      <c r="CJ46" s="289">
        <v>0</v>
      </c>
      <c r="CK46" s="290">
        <v>0</v>
      </c>
      <c r="CL46" s="290">
        <v>0</v>
      </c>
      <c r="CM46" s="290">
        <v>0</v>
      </c>
      <c r="CN46" s="290">
        <v>0</v>
      </c>
      <c r="CO46" s="290">
        <v>0</v>
      </c>
      <c r="CP46" s="290">
        <v>0</v>
      </c>
      <c r="CQ46" s="299">
        <v>0</v>
      </c>
      <c r="CR46" s="300">
        <v>0</v>
      </c>
      <c r="CS46" s="321" t="s">
        <v>67</v>
      </c>
      <c r="CT46" s="322" t="s">
        <v>67</v>
      </c>
      <c r="CU46" s="322" t="s">
        <v>67</v>
      </c>
      <c r="CV46" s="322" t="s">
        <v>67</v>
      </c>
      <c r="CW46" s="322" t="s">
        <v>67</v>
      </c>
      <c r="CX46" s="322" t="s">
        <v>67</v>
      </c>
      <c r="CY46" s="323" t="s">
        <v>67</v>
      </c>
      <c r="CZ46" s="324" t="s">
        <v>67</v>
      </c>
      <c r="DA46" s="325" t="s">
        <v>67</v>
      </c>
      <c r="DB46" s="301" t="s">
        <v>537</v>
      </c>
      <c r="DC46" s="326"/>
      <c r="DD46" s="312"/>
      <c r="DE46" s="304"/>
      <c r="DF46" s="305">
        <f t="shared" si="31"/>
        <v>1</v>
      </c>
      <c r="DG46" s="306" t="s">
        <v>108</v>
      </c>
      <c r="DH46" s="307" t="s">
        <v>537</v>
      </c>
      <c r="DI46" s="307"/>
      <c r="DJ46" s="304"/>
      <c r="DK46" s="328"/>
    </row>
    <row r="47" spans="1:115" ht="19.5" customHeight="1" x14ac:dyDescent="0.25">
      <c r="A47" s="267" t="s">
        <v>768</v>
      </c>
      <c r="B47" s="314" t="s">
        <v>163</v>
      </c>
      <c r="C47" s="315" t="s">
        <v>109</v>
      </c>
      <c r="D47" s="316" t="s">
        <v>110</v>
      </c>
      <c r="E47" s="271" t="s">
        <v>67</v>
      </c>
      <c r="F47" s="373"/>
      <c r="G47" s="272" t="s">
        <v>67</v>
      </c>
      <c r="H47" s="273" t="s">
        <v>67</v>
      </c>
      <c r="I47" s="273" t="s">
        <v>67</v>
      </c>
      <c r="J47" s="273" t="s">
        <v>67</v>
      </c>
      <c r="K47" s="273" t="s">
        <v>67</v>
      </c>
      <c r="L47" s="274" t="s">
        <v>67</v>
      </c>
      <c r="M47" s="274" t="s">
        <v>67</v>
      </c>
      <c r="N47" s="275" t="s">
        <v>67</v>
      </c>
      <c r="O47" s="276" t="s">
        <v>67</v>
      </c>
      <c r="P47" s="308" t="s">
        <v>67</v>
      </c>
      <c r="Q47" s="284" t="s">
        <v>67</v>
      </c>
      <c r="R47" s="309" t="s">
        <v>67</v>
      </c>
      <c r="S47" s="309" t="s">
        <v>67</v>
      </c>
      <c r="T47" s="309" t="s">
        <v>67</v>
      </c>
      <c r="U47" s="319" t="s">
        <v>67</v>
      </c>
      <c r="V47" s="286" t="s">
        <v>67</v>
      </c>
      <c r="W47" s="320" t="s">
        <v>67</v>
      </c>
      <c r="X47" s="282" t="s">
        <v>67</v>
      </c>
      <c r="Y47" s="311" t="s">
        <v>67</v>
      </c>
      <c r="Z47" s="284" t="s">
        <v>67</v>
      </c>
      <c r="AA47" s="309" t="s">
        <v>67</v>
      </c>
      <c r="AB47" s="309" t="s">
        <v>67</v>
      </c>
      <c r="AC47" s="309" t="s">
        <v>67</v>
      </c>
      <c r="AD47" s="319" t="s">
        <v>67</v>
      </c>
      <c r="AE47" s="286" t="s">
        <v>67</v>
      </c>
      <c r="AF47" s="320" t="s">
        <v>67</v>
      </c>
      <c r="AG47" s="76" t="s">
        <v>67</v>
      </c>
      <c r="AH47" s="308" t="s">
        <v>67</v>
      </c>
      <c r="AI47" s="284" t="s">
        <v>67</v>
      </c>
      <c r="AJ47" s="309" t="s">
        <v>67</v>
      </c>
      <c r="AK47" s="309" t="s">
        <v>67</v>
      </c>
      <c r="AL47" s="309" t="s">
        <v>67</v>
      </c>
      <c r="AM47" s="319" t="s">
        <v>67</v>
      </c>
      <c r="AN47" s="286" t="s">
        <v>67</v>
      </c>
      <c r="AO47" s="320" t="s">
        <v>67</v>
      </c>
      <c r="AP47" s="282" t="s">
        <v>67</v>
      </c>
      <c r="AQ47" s="311" t="s">
        <v>67</v>
      </c>
      <c r="AR47" s="284" t="s">
        <v>67</v>
      </c>
      <c r="AS47" s="309" t="s">
        <v>67</v>
      </c>
      <c r="AT47" s="309" t="s">
        <v>67</v>
      </c>
      <c r="AU47" s="309" t="s">
        <v>67</v>
      </c>
      <c r="AV47" s="319" t="s">
        <v>67</v>
      </c>
      <c r="AW47" s="286" t="s">
        <v>67</v>
      </c>
      <c r="AX47" s="320" t="s">
        <v>67</v>
      </c>
      <c r="AY47" s="282" t="s">
        <v>67</v>
      </c>
      <c r="AZ47" s="285">
        <f t="shared" si="35"/>
        <v>0</v>
      </c>
      <c r="BA47" s="286">
        <f t="shared" si="35"/>
        <v>0</v>
      </c>
      <c r="BB47" s="286">
        <f t="shared" si="35"/>
        <v>0</v>
      </c>
      <c r="BC47" s="286">
        <f t="shared" si="35"/>
        <v>0</v>
      </c>
      <c r="BD47" s="286">
        <f t="shared" si="35"/>
        <v>0</v>
      </c>
      <c r="BE47" s="286">
        <f t="shared" si="35"/>
        <v>0</v>
      </c>
      <c r="BF47" s="286">
        <f t="shared" si="35"/>
        <v>0</v>
      </c>
      <c r="BG47" s="287">
        <f t="shared" si="35"/>
        <v>0</v>
      </c>
      <c r="BH47" s="288">
        <f t="shared" si="35"/>
        <v>0</v>
      </c>
      <c r="BI47" s="289">
        <v>0</v>
      </c>
      <c r="BJ47" s="290">
        <v>0</v>
      </c>
      <c r="BK47" s="290">
        <v>0</v>
      </c>
      <c r="BL47" s="290">
        <v>0</v>
      </c>
      <c r="BM47" s="290">
        <v>0</v>
      </c>
      <c r="BN47" s="290">
        <v>0</v>
      </c>
      <c r="BO47" s="290">
        <v>0</v>
      </c>
      <c r="BP47" s="291">
        <v>0</v>
      </c>
      <c r="BQ47" s="292">
        <v>0</v>
      </c>
      <c r="BR47" s="293">
        <v>0</v>
      </c>
      <c r="BS47" s="294">
        <v>0</v>
      </c>
      <c r="BT47" s="294">
        <v>0</v>
      </c>
      <c r="BU47" s="294">
        <v>0</v>
      </c>
      <c r="BV47" s="294">
        <v>0</v>
      </c>
      <c r="BW47" s="294">
        <v>0</v>
      </c>
      <c r="BX47" s="294">
        <v>0</v>
      </c>
      <c r="BY47" s="295">
        <v>0</v>
      </c>
      <c r="BZ47" s="296">
        <v>0</v>
      </c>
      <c r="CA47" s="289">
        <v>0</v>
      </c>
      <c r="CB47" s="290">
        <v>0</v>
      </c>
      <c r="CC47" s="290">
        <v>0</v>
      </c>
      <c r="CD47" s="290">
        <v>0</v>
      </c>
      <c r="CE47" s="290">
        <v>0</v>
      </c>
      <c r="CF47" s="290">
        <v>0</v>
      </c>
      <c r="CG47" s="290">
        <v>0</v>
      </c>
      <c r="CH47" s="297">
        <v>0</v>
      </c>
      <c r="CI47" s="298">
        <v>0</v>
      </c>
      <c r="CJ47" s="289">
        <v>0</v>
      </c>
      <c r="CK47" s="290">
        <v>0</v>
      </c>
      <c r="CL47" s="290">
        <v>0</v>
      </c>
      <c r="CM47" s="290">
        <v>0</v>
      </c>
      <c r="CN47" s="290">
        <v>0</v>
      </c>
      <c r="CO47" s="290">
        <v>0</v>
      </c>
      <c r="CP47" s="290">
        <v>0</v>
      </c>
      <c r="CQ47" s="299">
        <v>0</v>
      </c>
      <c r="CR47" s="300">
        <v>0</v>
      </c>
      <c r="CS47" s="321" t="s">
        <v>67</v>
      </c>
      <c r="CT47" s="322" t="s">
        <v>67</v>
      </c>
      <c r="CU47" s="322" t="s">
        <v>67</v>
      </c>
      <c r="CV47" s="322" t="s">
        <v>67</v>
      </c>
      <c r="CW47" s="322" t="s">
        <v>67</v>
      </c>
      <c r="CX47" s="322" t="s">
        <v>67</v>
      </c>
      <c r="CY47" s="323" t="s">
        <v>67</v>
      </c>
      <c r="CZ47" s="324" t="s">
        <v>67</v>
      </c>
      <c r="DA47" s="325" t="s">
        <v>67</v>
      </c>
      <c r="DB47" s="301" t="s">
        <v>538</v>
      </c>
      <c r="DC47" s="326"/>
      <c r="DD47" s="312"/>
      <c r="DE47" s="304"/>
      <c r="DF47" s="305">
        <f t="shared" si="31"/>
        <v>1</v>
      </c>
      <c r="DG47" s="306" t="s">
        <v>110</v>
      </c>
      <c r="DH47" s="307" t="s">
        <v>538</v>
      </c>
      <c r="DI47" s="307"/>
      <c r="DJ47" s="304"/>
      <c r="DK47" s="328"/>
    </row>
    <row r="48" spans="1:115" ht="19.5" customHeight="1" x14ac:dyDescent="0.25">
      <c r="A48" s="267" t="s">
        <v>768</v>
      </c>
      <c r="B48" s="314" t="s">
        <v>163</v>
      </c>
      <c r="C48" s="315" t="s">
        <v>111</v>
      </c>
      <c r="D48" s="316" t="s">
        <v>112</v>
      </c>
      <c r="E48" s="271" t="s">
        <v>67</v>
      </c>
      <c r="F48" s="373"/>
      <c r="G48" s="272" t="s">
        <v>67</v>
      </c>
      <c r="H48" s="273" t="s">
        <v>67</v>
      </c>
      <c r="I48" s="273" t="s">
        <v>67</v>
      </c>
      <c r="J48" s="273" t="s">
        <v>67</v>
      </c>
      <c r="K48" s="273" t="s">
        <v>67</v>
      </c>
      <c r="L48" s="274" t="s">
        <v>67</v>
      </c>
      <c r="M48" s="274" t="s">
        <v>67</v>
      </c>
      <c r="N48" s="275" t="s">
        <v>67</v>
      </c>
      <c r="O48" s="276" t="s">
        <v>67</v>
      </c>
      <c r="P48" s="308" t="s">
        <v>67</v>
      </c>
      <c r="Q48" s="284" t="s">
        <v>67</v>
      </c>
      <c r="R48" s="309" t="s">
        <v>67</v>
      </c>
      <c r="S48" s="309" t="s">
        <v>67</v>
      </c>
      <c r="T48" s="309" t="s">
        <v>67</v>
      </c>
      <c r="U48" s="319" t="s">
        <v>67</v>
      </c>
      <c r="V48" s="286" t="s">
        <v>67</v>
      </c>
      <c r="W48" s="320" t="s">
        <v>67</v>
      </c>
      <c r="X48" s="282" t="s">
        <v>67</v>
      </c>
      <c r="Y48" s="311" t="s">
        <v>67</v>
      </c>
      <c r="Z48" s="284" t="s">
        <v>67</v>
      </c>
      <c r="AA48" s="309" t="s">
        <v>67</v>
      </c>
      <c r="AB48" s="309" t="s">
        <v>67</v>
      </c>
      <c r="AC48" s="309" t="s">
        <v>67</v>
      </c>
      <c r="AD48" s="319" t="s">
        <v>67</v>
      </c>
      <c r="AE48" s="286" t="s">
        <v>67</v>
      </c>
      <c r="AF48" s="320" t="s">
        <v>67</v>
      </c>
      <c r="AG48" s="76" t="s">
        <v>67</v>
      </c>
      <c r="AH48" s="308" t="s">
        <v>67</v>
      </c>
      <c r="AI48" s="284" t="s">
        <v>67</v>
      </c>
      <c r="AJ48" s="309" t="s">
        <v>67</v>
      </c>
      <c r="AK48" s="309" t="s">
        <v>67</v>
      </c>
      <c r="AL48" s="309" t="s">
        <v>67</v>
      </c>
      <c r="AM48" s="319" t="s">
        <v>67</v>
      </c>
      <c r="AN48" s="286" t="s">
        <v>67</v>
      </c>
      <c r="AO48" s="320" t="s">
        <v>67</v>
      </c>
      <c r="AP48" s="282" t="s">
        <v>67</v>
      </c>
      <c r="AQ48" s="311" t="s">
        <v>67</v>
      </c>
      <c r="AR48" s="284" t="s">
        <v>67</v>
      </c>
      <c r="AS48" s="309" t="s">
        <v>67</v>
      </c>
      <c r="AT48" s="309" t="s">
        <v>67</v>
      </c>
      <c r="AU48" s="309" t="s">
        <v>67</v>
      </c>
      <c r="AV48" s="319" t="s">
        <v>67</v>
      </c>
      <c r="AW48" s="286" t="s">
        <v>67</v>
      </c>
      <c r="AX48" s="320" t="s">
        <v>67</v>
      </c>
      <c r="AY48" s="282" t="s">
        <v>67</v>
      </c>
      <c r="AZ48" s="285">
        <f t="shared" si="35"/>
        <v>0</v>
      </c>
      <c r="BA48" s="286">
        <f t="shared" si="35"/>
        <v>0</v>
      </c>
      <c r="BB48" s="286">
        <f t="shared" si="35"/>
        <v>0</v>
      </c>
      <c r="BC48" s="286">
        <f t="shared" si="35"/>
        <v>0</v>
      </c>
      <c r="BD48" s="286">
        <f t="shared" si="35"/>
        <v>0</v>
      </c>
      <c r="BE48" s="286">
        <f t="shared" si="35"/>
        <v>0</v>
      </c>
      <c r="BF48" s="286">
        <f t="shared" si="35"/>
        <v>0</v>
      </c>
      <c r="BG48" s="287">
        <f t="shared" si="35"/>
        <v>0</v>
      </c>
      <c r="BH48" s="288">
        <f t="shared" si="35"/>
        <v>0</v>
      </c>
      <c r="BI48" s="289">
        <v>0</v>
      </c>
      <c r="BJ48" s="290">
        <v>0</v>
      </c>
      <c r="BK48" s="290">
        <v>0</v>
      </c>
      <c r="BL48" s="290">
        <v>0</v>
      </c>
      <c r="BM48" s="290">
        <v>0</v>
      </c>
      <c r="BN48" s="290">
        <v>0</v>
      </c>
      <c r="BO48" s="290">
        <v>0</v>
      </c>
      <c r="BP48" s="291">
        <v>0</v>
      </c>
      <c r="BQ48" s="292">
        <v>0</v>
      </c>
      <c r="BR48" s="293">
        <v>0</v>
      </c>
      <c r="BS48" s="294">
        <v>0</v>
      </c>
      <c r="BT48" s="294">
        <v>0</v>
      </c>
      <c r="BU48" s="294">
        <v>0</v>
      </c>
      <c r="BV48" s="294">
        <v>0</v>
      </c>
      <c r="BW48" s="294">
        <v>0</v>
      </c>
      <c r="BX48" s="294">
        <v>0</v>
      </c>
      <c r="BY48" s="295">
        <v>0</v>
      </c>
      <c r="BZ48" s="296">
        <v>0</v>
      </c>
      <c r="CA48" s="289">
        <v>0</v>
      </c>
      <c r="CB48" s="290">
        <v>0</v>
      </c>
      <c r="CC48" s="290">
        <v>0</v>
      </c>
      <c r="CD48" s="290">
        <v>0</v>
      </c>
      <c r="CE48" s="290">
        <v>0</v>
      </c>
      <c r="CF48" s="290">
        <v>0</v>
      </c>
      <c r="CG48" s="290">
        <v>0</v>
      </c>
      <c r="CH48" s="297">
        <v>0</v>
      </c>
      <c r="CI48" s="298">
        <v>0</v>
      </c>
      <c r="CJ48" s="289">
        <v>0</v>
      </c>
      <c r="CK48" s="290">
        <v>0</v>
      </c>
      <c r="CL48" s="290">
        <v>0</v>
      </c>
      <c r="CM48" s="290">
        <v>0</v>
      </c>
      <c r="CN48" s="290">
        <v>0</v>
      </c>
      <c r="CO48" s="290">
        <v>0</v>
      </c>
      <c r="CP48" s="290">
        <v>0</v>
      </c>
      <c r="CQ48" s="299">
        <v>0</v>
      </c>
      <c r="CR48" s="300">
        <v>0</v>
      </c>
      <c r="CS48" s="321" t="s">
        <v>67</v>
      </c>
      <c r="CT48" s="322" t="s">
        <v>67</v>
      </c>
      <c r="CU48" s="322" t="s">
        <v>67</v>
      </c>
      <c r="CV48" s="322" t="s">
        <v>67</v>
      </c>
      <c r="CW48" s="322" t="s">
        <v>67</v>
      </c>
      <c r="CX48" s="322" t="s">
        <v>67</v>
      </c>
      <c r="CY48" s="323" t="s">
        <v>67</v>
      </c>
      <c r="CZ48" s="324" t="s">
        <v>67</v>
      </c>
      <c r="DA48" s="325" t="s">
        <v>67</v>
      </c>
      <c r="DB48" s="301" t="s">
        <v>539</v>
      </c>
      <c r="DC48" s="326"/>
      <c r="DD48" s="312"/>
      <c r="DE48" s="304"/>
      <c r="DF48" s="305">
        <f t="shared" si="31"/>
        <v>1</v>
      </c>
      <c r="DG48" s="306" t="s">
        <v>112</v>
      </c>
      <c r="DH48" s="307" t="s">
        <v>539</v>
      </c>
      <c r="DI48" s="307"/>
      <c r="DJ48" s="304"/>
      <c r="DK48" s="328"/>
    </row>
    <row r="49" spans="1:115" ht="19.5" customHeight="1" x14ac:dyDescent="0.25">
      <c r="A49" s="267" t="s">
        <v>768</v>
      </c>
      <c r="B49" s="314" t="s">
        <v>163</v>
      </c>
      <c r="C49" s="315" t="s">
        <v>113</v>
      </c>
      <c r="D49" s="316" t="s">
        <v>114</v>
      </c>
      <c r="E49" s="271" t="s">
        <v>67</v>
      </c>
      <c r="F49" s="373"/>
      <c r="G49" s="272" t="s">
        <v>67</v>
      </c>
      <c r="H49" s="273" t="s">
        <v>67</v>
      </c>
      <c r="I49" s="273" t="s">
        <v>67</v>
      </c>
      <c r="J49" s="273" t="s">
        <v>67</v>
      </c>
      <c r="K49" s="273" t="s">
        <v>67</v>
      </c>
      <c r="L49" s="274" t="s">
        <v>67</v>
      </c>
      <c r="M49" s="274" t="s">
        <v>67</v>
      </c>
      <c r="N49" s="275" t="s">
        <v>67</v>
      </c>
      <c r="O49" s="276" t="s">
        <v>67</v>
      </c>
      <c r="P49" s="308" t="s">
        <v>67</v>
      </c>
      <c r="Q49" s="284" t="s">
        <v>67</v>
      </c>
      <c r="R49" s="309" t="s">
        <v>67</v>
      </c>
      <c r="S49" s="309" t="s">
        <v>67</v>
      </c>
      <c r="T49" s="309" t="s">
        <v>67</v>
      </c>
      <c r="U49" s="319" t="s">
        <v>67</v>
      </c>
      <c r="V49" s="286" t="s">
        <v>67</v>
      </c>
      <c r="W49" s="320" t="s">
        <v>67</v>
      </c>
      <c r="X49" s="282" t="s">
        <v>67</v>
      </c>
      <c r="Y49" s="311" t="s">
        <v>67</v>
      </c>
      <c r="Z49" s="284" t="s">
        <v>67</v>
      </c>
      <c r="AA49" s="309" t="s">
        <v>67</v>
      </c>
      <c r="AB49" s="309" t="s">
        <v>67</v>
      </c>
      <c r="AC49" s="309" t="s">
        <v>67</v>
      </c>
      <c r="AD49" s="319" t="s">
        <v>67</v>
      </c>
      <c r="AE49" s="286" t="s">
        <v>67</v>
      </c>
      <c r="AF49" s="320" t="s">
        <v>67</v>
      </c>
      <c r="AG49" s="76" t="s">
        <v>67</v>
      </c>
      <c r="AH49" s="308" t="s">
        <v>67</v>
      </c>
      <c r="AI49" s="284" t="s">
        <v>67</v>
      </c>
      <c r="AJ49" s="309" t="s">
        <v>67</v>
      </c>
      <c r="AK49" s="309" t="s">
        <v>67</v>
      </c>
      <c r="AL49" s="309" t="s">
        <v>67</v>
      </c>
      <c r="AM49" s="319" t="s">
        <v>67</v>
      </c>
      <c r="AN49" s="286" t="s">
        <v>67</v>
      </c>
      <c r="AO49" s="320" t="s">
        <v>67</v>
      </c>
      <c r="AP49" s="282" t="s">
        <v>67</v>
      </c>
      <c r="AQ49" s="311" t="s">
        <v>67</v>
      </c>
      <c r="AR49" s="284" t="s">
        <v>67</v>
      </c>
      <c r="AS49" s="309" t="s">
        <v>67</v>
      </c>
      <c r="AT49" s="309" t="s">
        <v>67</v>
      </c>
      <c r="AU49" s="309" t="s">
        <v>67</v>
      </c>
      <c r="AV49" s="319" t="s">
        <v>67</v>
      </c>
      <c r="AW49" s="286" t="s">
        <v>67</v>
      </c>
      <c r="AX49" s="320" t="s">
        <v>67</v>
      </c>
      <c r="AY49" s="282" t="s">
        <v>67</v>
      </c>
      <c r="AZ49" s="285">
        <f t="shared" si="35"/>
        <v>0</v>
      </c>
      <c r="BA49" s="286">
        <f t="shared" si="35"/>
        <v>0</v>
      </c>
      <c r="BB49" s="286">
        <f t="shared" si="35"/>
        <v>0</v>
      </c>
      <c r="BC49" s="286">
        <f t="shared" si="35"/>
        <v>0</v>
      </c>
      <c r="BD49" s="286">
        <f t="shared" si="35"/>
        <v>0</v>
      </c>
      <c r="BE49" s="286">
        <f t="shared" si="35"/>
        <v>0</v>
      </c>
      <c r="BF49" s="286">
        <f t="shared" si="35"/>
        <v>0</v>
      </c>
      <c r="BG49" s="287">
        <f t="shared" si="35"/>
        <v>0</v>
      </c>
      <c r="BH49" s="288">
        <f t="shared" si="35"/>
        <v>0</v>
      </c>
      <c r="BI49" s="289">
        <v>0</v>
      </c>
      <c r="BJ49" s="290">
        <v>0</v>
      </c>
      <c r="BK49" s="290">
        <v>0</v>
      </c>
      <c r="BL49" s="290">
        <v>0</v>
      </c>
      <c r="BM49" s="290">
        <v>0</v>
      </c>
      <c r="BN49" s="290">
        <v>0</v>
      </c>
      <c r="BO49" s="290">
        <v>0</v>
      </c>
      <c r="BP49" s="291">
        <v>0</v>
      </c>
      <c r="BQ49" s="292">
        <v>0</v>
      </c>
      <c r="BR49" s="293">
        <v>0</v>
      </c>
      <c r="BS49" s="294">
        <v>0</v>
      </c>
      <c r="BT49" s="294">
        <v>0</v>
      </c>
      <c r="BU49" s="294">
        <v>0</v>
      </c>
      <c r="BV49" s="294">
        <v>0</v>
      </c>
      <c r="BW49" s="294">
        <v>0</v>
      </c>
      <c r="BX49" s="294">
        <v>0</v>
      </c>
      <c r="BY49" s="295">
        <v>0</v>
      </c>
      <c r="BZ49" s="296">
        <v>0</v>
      </c>
      <c r="CA49" s="289">
        <v>0</v>
      </c>
      <c r="CB49" s="290">
        <v>0</v>
      </c>
      <c r="CC49" s="290">
        <v>0</v>
      </c>
      <c r="CD49" s="290">
        <v>0</v>
      </c>
      <c r="CE49" s="290">
        <v>0</v>
      </c>
      <c r="CF49" s="290">
        <v>0</v>
      </c>
      <c r="CG49" s="290">
        <v>0</v>
      </c>
      <c r="CH49" s="297">
        <v>0</v>
      </c>
      <c r="CI49" s="298">
        <v>0</v>
      </c>
      <c r="CJ49" s="289">
        <v>0</v>
      </c>
      <c r="CK49" s="290">
        <v>0</v>
      </c>
      <c r="CL49" s="290">
        <v>0</v>
      </c>
      <c r="CM49" s="290">
        <v>0</v>
      </c>
      <c r="CN49" s="290">
        <v>0</v>
      </c>
      <c r="CO49" s="290">
        <v>0</v>
      </c>
      <c r="CP49" s="290">
        <v>0</v>
      </c>
      <c r="CQ49" s="299">
        <v>0</v>
      </c>
      <c r="CR49" s="300">
        <v>0</v>
      </c>
      <c r="CS49" s="321" t="s">
        <v>67</v>
      </c>
      <c r="CT49" s="322" t="s">
        <v>67</v>
      </c>
      <c r="CU49" s="322" t="s">
        <v>67</v>
      </c>
      <c r="CV49" s="322" t="s">
        <v>67</v>
      </c>
      <c r="CW49" s="322" t="s">
        <v>67</v>
      </c>
      <c r="CX49" s="322" t="s">
        <v>67</v>
      </c>
      <c r="CY49" s="323" t="s">
        <v>67</v>
      </c>
      <c r="CZ49" s="324" t="s">
        <v>67</v>
      </c>
      <c r="DA49" s="325" t="s">
        <v>67</v>
      </c>
      <c r="DB49" s="301" t="s">
        <v>540</v>
      </c>
      <c r="DC49" s="326"/>
      <c r="DD49" s="303"/>
      <c r="DE49" s="304"/>
      <c r="DF49" s="305">
        <f t="shared" si="31"/>
        <v>1</v>
      </c>
      <c r="DG49" s="318" t="s">
        <v>114</v>
      </c>
      <c r="DH49" s="307" t="s">
        <v>540</v>
      </c>
      <c r="DI49" s="307"/>
      <c r="DJ49" s="304"/>
      <c r="DK49" s="328"/>
    </row>
    <row r="50" spans="1:115" ht="19.5" customHeight="1" x14ac:dyDescent="0.25">
      <c r="A50" s="267" t="s">
        <v>768</v>
      </c>
      <c r="B50" s="314" t="s">
        <v>163</v>
      </c>
      <c r="C50" s="315" t="s">
        <v>115</v>
      </c>
      <c r="D50" s="316" t="s">
        <v>116</v>
      </c>
      <c r="E50" s="271" t="s">
        <v>67</v>
      </c>
      <c r="F50" s="373"/>
      <c r="G50" s="272" t="s">
        <v>67</v>
      </c>
      <c r="H50" s="273" t="s">
        <v>67</v>
      </c>
      <c r="I50" s="273" t="s">
        <v>67</v>
      </c>
      <c r="J50" s="273" t="s">
        <v>67</v>
      </c>
      <c r="K50" s="273" t="s">
        <v>67</v>
      </c>
      <c r="L50" s="274" t="s">
        <v>67</v>
      </c>
      <c r="M50" s="274" t="s">
        <v>67</v>
      </c>
      <c r="N50" s="275" t="s">
        <v>67</v>
      </c>
      <c r="O50" s="276" t="s">
        <v>67</v>
      </c>
      <c r="P50" s="308" t="s">
        <v>67</v>
      </c>
      <c r="Q50" s="284" t="s">
        <v>67</v>
      </c>
      <c r="R50" s="309" t="s">
        <v>67</v>
      </c>
      <c r="S50" s="309" t="s">
        <v>67</v>
      </c>
      <c r="T50" s="309" t="s">
        <v>67</v>
      </c>
      <c r="U50" s="319" t="s">
        <v>67</v>
      </c>
      <c r="V50" s="286" t="s">
        <v>67</v>
      </c>
      <c r="W50" s="320" t="s">
        <v>67</v>
      </c>
      <c r="X50" s="282" t="s">
        <v>67</v>
      </c>
      <c r="Y50" s="311" t="s">
        <v>67</v>
      </c>
      <c r="Z50" s="284" t="s">
        <v>67</v>
      </c>
      <c r="AA50" s="309" t="s">
        <v>67</v>
      </c>
      <c r="AB50" s="309" t="s">
        <v>67</v>
      </c>
      <c r="AC50" s="309" t="s">
        <v>67</v>
      </c>
      <c r="AD50" s="319" t="s">
        <v>67</v>
      </c>
      <c r="AE50" s="286" t="s">
        <v>67</v>
      </c>
      <c r="AF50" s="320" t="s">
        <v>67</v>
      </c>
      <c r="AG50" s="76" t="s">
        <v>67</v>
      </c>
      <c r="AH50" s="308" t="s">
        <v>67</v>
      </c>
      <c r="AI50" s="284" t="s">
        <v>67</v>
      </c>
      <c r="AJ50" s="309" t="s">
        <v>67</v>
      </c>
      <c r="AK50" s="309" t="s">
        <v>67</v>
      </c>
      <c r="AL50" s="309" t="s">
        <v>67</v>
      </c>
      <c r="AM50" s="319" t="s">
        <v>67</v>
      </c>
      <c r="AN50" s="286" t="s">
        <v>67</v>
      </c>
      <c r="AO50" s="320" t="s">
        <v>67</v>
      </c>
      <c r="AP50" s="282" t="s">
        <v>67</v>
      </c>
      <c r="AQ50" s="311" t="s">
        <v>67</v>
      </c>
      <c r="AR50" s="284" t="s">
        <v>67</v>
      </c>
      <c r="AS50" s="309" t="s">
        <v>67</v>
      </c>
      <c r="AT50" s="309" t="s">
        <v>67</v>
      </c>
      <c r="AU50" s="309" t="s">
        <v>67</v>
      </c>
      <c r="AV50" s="319" t="s">
        <v>67</v>
      </c>
      <c r="AW50" s="286" t="s">
        <v>67</v>
      </c>
      <c r="AX50" s="320" t="s">
        <v>67</v>
      </c>
      <c r="AY50" s="282" t="s">
        <v>67</v>
      </c>
      <c r="AZ50" s="285">
        <f t="shared" si="35"/>
        <v>0</v>
      </c>
      <c r="BA50" s="286">
        <f t="shared" si="35"/>
        <v>0</v>
      </c>
      <c r="BB50" s="286">
        <f t="shared" si="35"/>
        <v>0</v>
      </c>
      <c r="BC50" s="286">
        <f t="shared" si="35"/>
        <v>0</v>
      </c>
      <c r="BD50" s="286">
        <f t="shared" si="35"/>
        <v>0</v>
      </c>
      <c r="BE50" s="286">
        <f t="shared" si="35"/>
        <v>0</v>
      </c>
      <c r="BF50" s="286">
        <f t="shared" si="35"/>
        <v>0</v>
      </c>
      <c r="BG50" s="287">
        <f t="shared" si="35"/>
        <v>0</v>
      </c>
      <c r="BH50" s="288">
        <f t="shared" si="35"/>
        <v>0</v>
      </c>
      <c r="BI50" s="289">
        <v>0</v>
      </c>
      <c r="BJ50" s="290">
        <v>0</v>
      </c>
      <c r="BK50" s="290">
        <v>0</v>
      </c>
      <c r="BL50" s="290">
        <v>0</v>
      </c>
      <c r="BM50" s="290">
        <v>0</v>
      </c>
      <c r="BN50" s="290">
        <v>0</v>
      </c>
      <c r="BO50" s="290">
        <v>0</v>
      </c>
      <c r="BP50" s="291">
        <v>0</v>
      </c>
      <c r="BQ50" s="292">
        <v>0</v>
      </c>
      <c r="BR50" s="293">
        <v>0</v>
      </c>
      <c r="BS50" s="294">
        <v>0</v>
      </c>
      <c r="BT50" s="294">
        <v>0</v>
      </c>
      <c r="BU50" s="294">
        <v>0</v>
      </c>
      <c r="BV50" s="294">
        <v>0</v>
      </c>
      <c r="BW50" s="294">
        <v>0</v>
      </c>
      <c r="BX50" s="294">
        <v>0</v>
      </c>
      <c r="BY50" s="295">
        <v>0</v>
      </c>
      <c r="BZ50" s="296">
        <v>0</v>
      </c>
      <c r="CA50" s="289">
        <v>0</v>
      </c>
      <c r="CB50" s="290">
        <v>0</v>
      </c>
      <c r="CC50" s="290">
        <v>0</v>
      </c>
      <c r="CD50" s="290">
        <v>0</v>
      </c>
      <c r="CE50" s="290">
        <v>0</v>
      </c>
      <c r="CF50" s="290">
        <v>0</v>
      </c>
      <c r="CG50" s="290">
        <v>0</v>
      </c>
      <c r="CH50" s="297">
        <v>0</v>
      </c>
      <c r="CI50" s="298">
        <v>0</v>
      </c>
      <c r="CJ50" s="289">
        <v>0</v>
      </c>
      <c r="CK50" s="290">
        <v>0</v>
      </c>
      <c r="CL50" s="290">
        <v>0</v>
      </c>
      <c r="CM50" s="290">
        <v>0</v>
      </c>
      <c r="CN50" s="290">
        <v>0</v>
      </c>
      <c r="CO50" s="290">
        <v>0</v>
      </c>
      <c r="CP50" s="290">
        <v>0</v>
      </c>
      <c r="CQ50" s="299">
        <v>0</v>
      </c>
      <c r="CR50" s="300">
        <v>0</v>
      </c>
      <c r="CS50" s="321" t="s">
        <v>67</v>
      </c>
      <c r="CT50" s="322" t="s">
        <v>67</v>
      </c>
      <c r="CU50" s="322" t="s">
        <v>67</v>
      </c>
      <c r="CV50" s="322" t="s">
        <v>67</v>
      </c>
      <c r="CW50" s="322" t="s">
        <v>67</v>
      </c>
      <c r="CX50" s="322" t="s">
        <v>67</v>
      </c>
      <c r="CY50" s="323" t="s">
        <v>67</v>
      </c>
      <c r="CZ50" s="324" t="s">
        <v>67</v>
      </c>
      <c r="DA50" s="325" t="s">
        <v>67</v>
      </c>
      <c r="DB50" s="301" t="s">
        <v>541</v>
      </c>
      <c r="DC50" s="317" t="s">
        <v>759</v>
      </c>
      <c r="DD50" s="312"/>
      <c r="DE50" s="304"/>
      <c r="DF50" s="305">
        <f t="shared" si="31"/>
        <v>1</v>
      </c>
      <c r="DG50" s="306" t="s">
        <v>116</v>
      </c>
      <c r="DH50" s="307" t="s">
        <v>541</v>
      </c>
      <c r="DI50" s="307"/>
      <c r="DJ50" s="304"/>
      <c r="DK50" s="328"/>
    </row>
    <row r="51" spans="1:115" ht="19.5" customHeight="1" x14ac:dyDescent="0.25">
      <c r="A51" s="267" t="s">
        <v>768</v>
      </c>
      <c r="B51" s="314" t="s">
        <v>163</v>
      </c>
      <c r="C51" s="315" t="s">
        <v>678</v>
      </c>
      <c r="D51" s="316" t="s">
        <v>543</v>
      </c>
      <c r="E51" s="271" t="s">
        <v>67</v>
      </c>
      <c r="F51" s="373"/>
      <c r="G51" s="272" t="s">
        <v>67</v>
      </c>
      <c r="H51" s="273" t="s">
        <v>67</v>
      </c>
      <c r="I51" s="273" t="s">
        <v>67</v>
      </c>
      <c r="J51" s="273" t="s">
        <v>67</v>
      </c>
      <c r="K51" s="273" t="s">
        <v>67</v>
      </c>
      <c r="L51" s="274" t="s">
        <v>67</v>
      </c>
      <c r="M51" s="274" t="s">
        <v>67</v>
      </c>
      <c r="N51" s="275" t="s">
        <v>67</v>
      </c>
      <c r="O51" s="276" t="s">
        <v>67</v>
      </c>
      <c r="P51" s="308" t="s">
        <v>67</v>
      </c>
      <c r="Q51" s="284" t="s">
        <v>67</v>
      </c>
      <c r="R51" s="309" t="s">
        <v>67</v>
      </c>
      <c r="S51" s="309" t="s">
        <v>67</v>
      </c>
      <c r="T51" s="309" t="s">
        <v>67</v>
      </c>
      <c r="U51" s="319" t="s">
        <v>67</v>
      </c>
      <c r="V51" s="286" t="s">
        <v>67</v>
      </c>
      <c r="W51" s="320" t="s">
        <v>67</v>
      </c>
      <c r="X51" s="282" t="s">
        <v>67</v>
      </c>
      <c r="Y51" s="311" t="s">
        <v>67</v>
      </c>
      <c r="Z51" s="284" t="s">
        <v>67</v>
      </c>
      <c r="AA51" s="309" t="s">
        <v>67</v>
      </c>
      <c r="AB51" s="309" t="s">
        <v>67</v>
      </c>
      <c r="AC51" s="309" t="s">
        <v>67</v>
      </c>
      <c r="AD51" s="319" t="s">
        <v>67</v>
      </c>
      <c r="AE51" s="286" t="s">
        <v>67</v>
      </c>
      <c r="AF51" s="320" t="s">
        <v>67</v>
      </c>
      <c r="AG51" s="76" t="s">
        <v>67</v>
      </c>
      <c r="AH51" s="308" t="s">
        <v>67</v>
      </c>
      <c r="AI51" s="284" t="s">
        <v>67</v>
      </c>
      <c r="AJ51" s="309" t="s">
        <v>67</v>
      </c>
      <c r="AK51" s="309" t="s">
        <v>67</v>
      </c>
      <c r="AL51" s="309" t="s">
        <v>67</v>
      </c>
      <c r="AM51" s="319" t="s">
        <v>67</v>
      </c>
      <c r="AN51" s="286" t="s">
        <v>67</v>
      </c>
      <c r="AO51" s="320" t="s">
        <v>67</v>
      </c>
      <c r="AP51" s="282" t="s">
        <v>67</v>
      </c>
      <c r="AQ51" s="311" t="s">
        <v>67</v>
      </c>
      <c r="AR51" s="284" t="s">
        <v>67</v>
      </c>
      <c r="AS51" s="309" t="s">
        <v>67</v>
      </c>
      <c r="AT51" s="309" t="s">
        <v>67</v>
      </c>
      <c r="AU51" s="309" t="s">
        <v>67</v>
      </c>
      <c r="AV51" s="319" t="s">
        <v>67</v>
      </c>
      <c r="AW51" s="286" t="s">
        <v>67</v>
      </c>
      <c r="AX51" s="320" t="s">
        <v>67</v>
      </c>
      <c r="AY51" s="282" t="s">
        <v>67</v>
      </c>
      <c r="AZ51" s="285">
        <f t="shared" si="35"/>
        <v>0</v>
      </c>
      <c r="BA51" s="286">
        <f t="shared" si="35"/>
        <v>0</v>
      </c>
      <c r="BB51" s="286">
        <f t="shared" si="35"/>
        <v>0</v>
      </c>
      <c r="BC51" s="286">
        <f t="shared" si="35"/>
        <v>0</v>
      </c>
      <c r="BD51" s="286">
        <f t="shared" si="35"/>
        <v>0</v>
      </c>
      <c r="BE51" s="286">
        <f t="shared" si="35"/>
        <v>0</v>
      </c>
      <c r="BF51" s="286">
        <f t="shared" si="35"/>
        <v>0</v>
      </c>
      <c r="BG51" s="287">
        <f t="shared" si="35"/>
        <v>0</v>
      </c>
      <c r="BH51" s="288">
        <f t="shared" si="35"/>
        <v>0</v>
      </c>
      <c r="BI51" s="289">
        <v>0</v>
      </c>
      <c r="BJ51" s="290">
        <v>0</v>
      </c>
      <c r="BK51" s="290">
        <v>0</v>
      </c>
      <c r="BL51" s="290">
        <v>0</v>
      </c>
      <c r="BM51" s="290">
        <v>0</v>
      </c>
      <c r="BN51" s="290">
        <v>0</v>
      </c>
      <c r="BO51" s="290">
        <v>0</v>
      </c>
      <c r="BP51" s="291">
        <v>0</v>
      </c>
      <c r="BQ51" s="292">
        <v>0</v>
      </c>
      <c r="BR51" s="293">
        <v>0</v>
      </c>
      <c r="BS51" s="294">
        <v>0</v>
      </c>
      <c r="BT51" s="294">
        <v>0</v>
      </c>
      <c r="BU51" s="294">
        <v>0</v>
      </c>
      <c r="BV51" s="294">
        <v>0</v>
      </c>
      <c r="BW51" s="294">
        <v>0</v>
      </c>
      <c r="BX51" s="294">
        <v>0</v>
      </c>
      <c r="BY51" s="295">
        <v>0</v>
      </c>
      <c r="BZ51" s="296">
        <v>0</v>
      </c>
      <c r="CA51" s="289">
        <v>0</v>
      </c>
      <c r="CB51" s="290">
        <v>0</v>
      </c>
      <c r="CC51" s="290">
        <v>0</v>
      </c>
      <c r="CD51" s="290">
        <v>0</v>
      </c>
      <c r="CE51" s="290">
        <v>0</v>
      </c>
      <c r="CF51" s="290">
        <v>0</v>
      </c>
      <c r="CG51" s="290">
        <v>0</v>
      </c>
      <c r="CH51" s="297">
        <v>0</v>
      </c>
      <c r="CI51" s="298">
        <v>0</v>
      </c>
      <c r="CJ51" s="289">
        <v>0</v>
      </c>
      <c r="CK51" s="290">
        <v>0</v>
      </c>
      <c r="CL51" s="290">
        <v>0</v>
      </c>
      <c r="CM51" s="290">
        <v>0</v>
      </c>
      <c r="CN51" s="290">
        <v>0</v>
      </c>
      <c r="CO51" s="290">
        <v>0</v>
      </c>
      <c r="CP51" s="290">
        <v>0</v>
      </c>
      <c r="CQ51" s="299">
        <v>0</v>
      </c>
      <c r="CR51" s="300">
        <v>0</v>
      </c>
      <c r="CS51" s="321" t="s">
        <v>67</v>
      </c>
      <c r="CT51" s="322" t="s">
        <v>67</v>
      </c>
      <c r="CU51" s="322" t="s">
        <v>67</v>
      </c>
      <c r="CV51" s="322" t="s">
        <v>67</v>
      </c>
      <c r="CW51" s="322" t="s">
        <v>67</v>
      </c>
      <c r="CX51" s="322" t="s">
        <v>67</v>
      </c>
      <c r="CY51" s="323" t="s">
        <v>67</v>
      </c>
      <c r="CZ51" s="324" t="s">
        <v>67</v>
      </c>
      <c r="DA51" s="325" t="s">
        <v>67</v>
      </c>
      <c r="DB51" s="301" t="s">
        <v>542</v>
      </c>
      <c r="DC51" s="326"/>
      <c r="DD51" s="312"/>
      <c r="DE51" s="304"/>
      <c r="DF51" s="305">
        <f t="shared" si="31"/>
        <v>1</v>
      </c>
      <c r="DG51" s="306" t="s">
        <v>543</v>
      </c>
      <c r="DH51" s="307" t="s">
        <v>542</v>
      </c>
      <c r="DI51" s="307"/>
      <c r="DJ51" s="304"/>
      <c r="DK51" s="328"/>
    </row>
    <row r="52" spans="1:115" ht="19.5" customHeight="1" x14ac:dyDescent="0.25">
      <c r="A52" s="267" t="s">
        <v>768</v>
      </c>
      <c r="B52" s="314" t="s">
        <v>163</v>
      </c>
      <c r="C52" s="315" t="s">
        <v>117</v>
      </c>
      <c r="D52" s="316" t="s">
        <v>118</v>
      </c>
      <c r="E52" s="271" t="s">
        <v>67</v>
      </c>
      <c r="F52" s="373"/>
      <c r="G52" s="272" t="s">
        <v>67</v>
      </c>
      <c r="H52" s="273" t="s">
        <v>67</v>
      </c>
      <c r="I52" s="273" t="s">
        <v>67</v>
      </c>
      <c r="J52" s="273" t="s">
        <v>67</v>
      </c>
      <c r="K52" s="273" t="s">
        <v>67</v>
      </c>
      <c r="L52" s="274" t="s">
        <v>67</v>
      </c>
      <c r="M52" s="274" t="s">
        <v>67</v>
      </c>
      <c r="N52" s="275" t="s">
        <v>67</v>
      </c>
      <c r="O52" s="276" t="s">
        <v>67</v>
      </c>
      <c r="P52" s="308" t="s">
        <v>67</v>
      </c>
      <c r="Q52" s="284" t="s">
        <v>67</v>
      </c>
      <c r="R52" s="309" t="s">
        <v>67</v>
      </c>
      <c r="S52" s="309" t="s">
        <v>67</v>
      </c>
      <c r="T52" s="309" t="s">
        <v>67</v>
      </c>
      <c r="U52" s="319" t="s">
        <v>67</v>
      </c>
      <c r="V52" s="286" t="s">
        <v>67</v>
      </c>
      <c r="W52" s="320" t="s">
        <v>67</v>
      </c>
      <c r="X52" s="282" t="s">
        <v>67</v>
      </c>
      <c r="Y52" s="311" t="s">
        <v>67</v>
      </c>
      <c r="Z52" s="284" t="s">
        <v>67</v>
      </c>
      <c r="AA52" s="309" t="s">
        <v>67</v>
      </c>
      <c r="AB52" s="309" t="s">
        <v>67</v>
      </c>
      <c r="AC52" s="309" t="s">
        <v>67</v>
      </c>
      <c r="AD52" s="319" t="s">
        <v>67</v>
      </c>
      <c r="AE52" s="286" t="s">
        <v>67</v>
      </c>
      <c r="AF52" s="320" t="s">
        <v>67</v>
      </c>
      <c r="AG52" s="76" t="s">
        <v>67</v>
      </c>
      <c r="AH52" s="308" t="s">
        <v>67</v>
      </c>
      <c r="AI52" s="284" t="s">
        <v>67</v>
      </c>
      <c r="AJ52" s="309" t="s">
        <v>67</v>
      </c>
      <c r="AK52" s="309" t="s">
        <v>67</v>
      </c>
      <c r="AL52" s="309" t="s">
        <v>67</v>
      </c>
      <c r="AM52" s="319" t="s">
        <v>67</v>
      </c>
      <c r="AN52" s="286" t="s">
        <v>67</v>
      </c>
      <c r="AO52" s="320" t="s">
        <v>67</v>
      </c>
      <c r="AP52" s="282" t="s">
        <v>67</v>
      </c>
      <c r="AQ52" s="311" t="s">
        <v>67</v>
      </c>
      <c r="AR52" s="284" t="s">
        <v>67</v>
      </c>
      <c r="AS52" s="309" t="s">
        <v>67</v>
      </c>
      <c r="AT52" s="309" t="s">
        <v>67</v>
      </c>
      <c r="AU52" s="309" t="s">
        <v>67</v>
      </c>
      <c r="AV52" s="319" t="s">
        <v>67</v>
      </c>
      <c r="AW52" s="286" t="s">
        <v>67</v>
      </c>
      <c r="AX52" s="320" t="s">
        <v>67</v>
      </c>
      <c r="AY52" s="282" t="s">
        <v>67</v>
      </c>
      <c r="AZ52" s="285">
        <f t="shared" si="35"/>
        <v>0</v>
      </c>
      <c r="BA52" s="286">
        <f t="shared" si="35"/>
        <v>0</v>
      </c>
      <c r="BB52" s="286">
        <f t="shared" si="35"/>
        <v>0</v>
      </c>
      <c r="BC52" s="286">
        <f t="shared" si="35"/>
        <v>0</v>
      </c>
      <c r="BD52" s="286">
        <f t="shared" si="35"/>
        <v>0</v>
      </c>
      <c r="BE52" s="286">
        <f t="shared" si="35"/>
        <v>0</v>
      </c>
      <c r="BF52" s="286">
        <f t="shared" si="35"/>
        <v>0</v>
      </c>
      <c r="BG52" s="287">
        <f t="shared" si="35"/>
        <v>0</v>
      </c>
      <c r="BH52" s="288">
        <f t="shared" si="35"/>
        <v>0</v>
      </c>
      <c r="BI52" s="289">
        <v>0</v>
      </c>
      <c r="BJ52" s="290">
        <v>0</v>
      </c>
      <c r="BK52" s="290">
        <v>0</v>
      </c>
      <c r="BL52" s="290">
        <v>0</v>
      </c>
      <c r="BM52" s="290">
        <v>0</v>
      </c>
      <c r="BN52" s="290">
        <v>0</v>
      </c>
      <c r="BO52" s="290">
        <v>0</v>
      </c>
      <c r="BP52" s="291">
        <v>0</v>
      </c>
      <c r="BQ52" s="292">
        <v>0</v>
      </c>
      <c r="BR52" s="293">
        <v>0</v>
      </c>
      <c r="BS52" s="294">
        <v>0</v>
      </c>
      <c r="BT52" s="294">
        <v>0</v>
      </c>
      <c r="BU52" s="294">
        <v>0</v>
      </c>
      <c r="BV52" s="294">
        <v>0</v>
      </c>
      <c r="BW52" s="294">
        <v>0</v>
      </c>
      <c r="BX52" s="294">
        <v>0</v>
      </c>
      <c r="BY52" s="295">
        <v>0</v>
      </c>
      <c r="BZ52" s="296">
        <v>0</v>
      </c>
      <c r="CA52" s="289">
        <v>0</v>
      </c>
      <c r="CB52" s="290">
        <v>0</v>
      </c>
      <c r="CC52" s="290">
        <v>0</v>
      </c>
      <c r="CD52" s="290">
        <v>0</v>
      </c>
      <c r="CE52" s="290">
        <v>0</v>
      </c>
      <c r="CF52" s="290">
        <v>0</v>
      </c>
      <c r="CG52" s="290">
        <v>0</v>
      </c>
      <c r="CH52" s="297">
        <v>0</v>
      </c>
      <c r="CI52" s="298">
        <v>0</v>
      </c>
      <c r="CJ52" s="289">
        <v>0</v>
      </c>
      <c r="CK52" s="290">
        <v>0</v>
      </c>
      <c r="CL52" s="290">
        <v>0</v>
      </c>
      <c r="CM52" s="290">
        <v>0</v>
      </c>
      <c r="CN52" s="290">
        <v>0</v>
      </c>
      <c r="CO52" s="290">
        <v>0</v>
      </c>
      <c r="CP52" s="290">
        <v>0</v>
      </c>
      <c r="CQ52" s="299">
        <v>0</v>
      </c>
      <c r="CR52" s="300">
        <v>0</v>
      </c>
      <c r="CS52" s="321" t="s">
        <v>67</v>
      </c>
      <c r="CT52" s="322" t="s">
        <v>67</v>
      </c>
      <c r="CU52" s="322" t="s">
        <v>67</v>
      </c>
      <c r="CV52" s="322" t="s">
        <v>67</v>
      </c>
      <c r="CW52" s="322" t="s">
        <v>67</v>
      </c>
      <c r="CX52" s="322" t="s">
        <v>67</v>
      </c>
      <c r="CY52" s="323" t="s">
        <v>67</v>
      </c>
      <c r="CZ52" s="324" t="s">
        <v>67</v>
      </c>
      <c r="DA52" s="325" t="s">
        <v>67</v>
      </c>
      <c r="DB52" s="301" t="s">
        <v>544</v>
      </c>
      <c r="DC52" s="317" t="s">
        <v>759</v>
      </c>
      <c r="DD52" s="312"/>
      <c r="DE52" s="304"/>
      <c r="DF52" s="305">
        <f t="shared" si="31"/>
        <v>1</v>
      </c>
      <c r="DG52" s="306" t="s">
        <v>118</v>
      </c>
      <c r="DH52" s="307" t="s">
        <v>544</v>
      </c>
      <c r="DI52" s="307"/>
      <c r="DJ52" s="304"/>
      <c r="DK52" s="328"/>
    </row>
    <row r="53" spans="1:115" ht="19.5" customHeight="1" x14ac:dyDescent="0.25">
      <c r="A53" s="267" t="s">
        <v>768</v>
      </c>
      <c r="B53" s="314" t="s">
        <v>163</v>
      </c>
      <c r="C53" s="315" t="s">
        <v>119</v>
      </c>
      <c r="D53" s="316" t="s">
        <v>120</v>
      </c>
      <c r="E53" s="271" t="s">
        <v>67</v>
      </c>
      <c r="F53" s="373"/>
      <c r="G53" s="272" t="s">
        <v>67</v>
      </c>
      <c r="H53" s="273" t="s">
        <v>67</v>
      </c>
      <c r="I53" s="273" t="s">
        <v>67</v>
      </c>
      <c r="J53" s="273" t="s">
        <v>67</v>
      </c>
      <c r="K53" s="273" t="s">
        <v>67</v>
      </c>
      <c r="L53" s="274" t="s">
        <v>67</v>
      </c>
      <c r="M53" s="274" t="s">
        <v>67</v>
      </c>
      <c r="N53" s="275" t="s">
        <v>67</v>
      </c>
      <c r="O53" s="276" t="s">
        <v>67</v>
      </c>
      <c r="P53" s="308" t="s">
        <v>67</v>
      </c>
      <c r="Q53" s="284" t="s">
        <v>67</v>
      </c>
      <c r="R53" s="309" t="s">
        <v>67</v>
      </c>
      <c r="S53" s="309" t="s">
        <v>67</v>
      </c>
      <c r="T53" s="309" t="s">
        <v>67</v>
      </c>
      <c r="U53" s="319" t="s">
        <v>67</v>
      </c>
      <c r="V53" s="286" t="s">
        <v>67</v>
      </c>
      <c r="W53" s="320" t="s">
        <v>67</v>
      </c>
      <c r="X53" s="282" t="s">
        <v>67</v>
      </c>
      <c r="Y53" s="311" t="s">
        <v>67</v>
      </c>
      <c r="Z53" s="284" t="s">
        <v>67</v>
      </c>
      <c r="AA53" s="309" t="s">
        <v>67</v>
      </c>
      <c r="AB53" s="309" t="s">
        <v>67</v>
      </c>
      <c r="AC53" s="309" t="s">
        <v>67</v>
      </c>
      <c r="AD53" s="319" t="s">
        <v>67</v>
      </c>
      <c r="AE53" s="286" t="s">
        <v>67</v>
      </c>
      <c r="AF53" s="320" t="s">
        <v>67</v>
      </c>
      <c r="AG53" s="76" t="s">
        <v>67</v>
      </c>
      <c r="AH53" s="308" t="s">
        <v>67</v>
      </c>
      <c r="AI53" s="284" t="s">
        <v>67</v>
      </c>
      <c r="AJ53" s="309" t="s">
        <v>67</v>
      </c>
      <c r="AK53" s="309" t="s">
        <v>67</v>
      </c>
      <c r="AL53" s="309" t="s">
        <v>67</v>
      </c>
      <c r="AM53" s="319" t="s">
        <v>67</v>
      </c>
      <c r="AN53" s="286" t="s">
        <v>67</v>
      </c>
      <c r="AO53" s="320" t="s">
        <v>67</v>
      </c>
      <c r="AP53" s="282" t="s">
        <v>67</v>
      </c>
      <c r="AQ53" s="311" t="s">
        <v>67</v>
      </c>
      <c r="AR53" s="284" t="s">
        <v>67</v>
      </c>
      <c r="AS53" s="309" t="s">
        <v>67</v>
      </c>
      <c r="AT53" s="309" t="s">
        <v>67</v>
      </c>
      <c r="AU53" s="309" t="s">
        <v>67</v>
      </c>
      <c r="AV53" s="319" t="s">
        <v>67</v>
      </c>
      <c r="AW53" s="286" t="s">
        <v>67</v>
      </c>
      <c r="AX53" s="320" t="s">
        <v>67</v>
      </c>
      <c r="AY53" s="282" t="s">
        <v>67</v>
      </c>
      <c r="AZ53" s="285">
        <f t="shared" si="35"/>
        <v>0</v>
      </c>
      <c r="BA53" s="286">
        <f t="shared" si="35"/>
        <v>0</v>
      </c>
      <c r="BB53" s="286">
        <f t="shared" si="35"/>
        <v>0</v>
      </c>
      <c r="BC53" s="286">
        <f t="shared" si="35"/>
        <v>0</v>
      </c>
      <c r="BD53" s="286">
        <f t="shared" si="35"/>
        <v>0</v>
      </c>
      <c r="BE53" s="286">
        <f t="shared" si="35"/>
        <v>0</v>
      </c>
      <c r="BF53" s="286">
        <f t="shared" si="35"/>
        <v>0</v>
      </c>
      <c r="BG53" s="287">
        <f t="shared" si="35"/>
        <v>0</v>
      </c>
      <c r="BH53" s="288">
        <f t="shared" si="35"/>
        <v>0</v>
      </c>
      <c r="BI53" s="289">
        <v>0</v>
      </c>
      <c r="BJ53" s="290">
        <v>0</v>
      </c>
      <c r="BK53" s="290">
        <v>0</v>
      </c>
      <c r="BL53" s="290">
        <v>0</v>
      </c>
      <c r="BM53" s="290">
        <v>0</v>
      </c>
      <c r="BN53" s="290">
        <v>0</v>
      </c>
      <c r="BO53" s="290">
        <v>0</v>
      </c>
      <c r="BP53" s="291">
        <v>0</v>
      </c>
      <c r="BQ53" s="292">
        <v>0</v>
      </c>
      <c r="BR53" s="293">
        <v>0</v>
      </c>
      <c r="BS53" s="294">
        <v>0</v>
      </c>
      <c r="BT53" s="294">
        <v>0</v>
      </c>
      <c r="BU53" s="294">
        <v>0</v>
      </c>
      <c r="BV53" s="294">
        <v>0</v>
      </c>
      <c r="BW53" s="294">
        <v>0</v>
      </c>
      <c r="BX53" s="294">
        <v>0</v>
      </c>
      <c r="BY53" s="295">
        <v>0</v>
      </c>
      <c r="BZ53" s="296">
        <v>0</v>
      </c>
      <c r="CA53" s="289">
        <v>0</v>
      </c>
      <c r="CB53" s="290">
        <v>0</v>
      </c>
      <c r="CC53" s="290">
        <v>0</v>
      </c>
      <c r="CD53" s="290">
        <v>0</v>
      </c>
      <c r="CE53" s="290">
        <v>0</v>
      </c>
      <c r="CF53" s="290">
        <v>0</v>
      </c>
      <c r="CG53" s="290">
        <v>0</v>
      </c>
      <c r="CH53" s="297">
        <v>0</v>
      </c>
      <c r="CI53" s="298">
        <v>0</v>
      </c>
      <c r="CJ53" s="289">
        <v>0</v>
      </c>
      <c r="CK53" s="290">
        <v>0</v>
      </c>
      <c r="CL53" s="290">
        <v>0</v>
      </c>
      <c r="CM53" s="290">
        <v>0</v>
      </c>
      <c r="CN53" s="290">
        <v>0</v>
      </c>
      <c r="CO53" s="290">
        <v>0</v>
      </c>
      <c r="CP53" s="290">
        <v>0</v>
      </c>
      <c r="CQ53" s="299">
        <v>0</v>
      </c>
      <c r="CR53" s="300">
        <v>0</v>
      </c>
      <c r="CS53" s="321" t="s">
        <v>67</v>
      </c>
      <c r="CT53" s="322" t="s">
        <v>67</v>
      </c>
      <c r="CU53" s="322" t="s">
        <v>67</v>
      </c>
      <c r="CV53" s="322" t="s">
        <v>67</v>
      </c>
      <c r="CW53" s="322" t="s">
        <v>67</v>
      </c>
      <c r="CX53" s="322" t="s">
        <v>67</v>
      </c>
      <c r="CY53" s="323" t="s">
        <v>67</v>
      </c>
      <c r="CZ53" s="324" t="s">
        <v>67</v>
      </c>
      <c r="DA53" s="325" t="s">
        <v>67</v>
      </c>
      <c r="DB53" s="301" t="s">
        <v>545</v>
      </c>
      <c r="DC53" s="326"/>
      <c r="DD53" s="312"/>
      <c r="DE53" s="304"/>
      <c r="DF53" s="305">
        <f t="shared" si="31"/>
        <v>1</v>
      </c>
      <c r="DG53" s="306" t="s">
        <v>120</v>
      </c>
      <c r="DH53" s="307" t="s">
        <v>545</v>
      </c>
      <c r="DI53" s="307"/>
      <c r="DJ53" s="304"/>
      <c r="DK53" s="328"/>
    </row>
    <row r="54" spans="1:115" ht="19.5" customHeight="1" x14ac:dyDescent="0.25">
      <c r="A54" s="267" t="s">
        <v>768</v>
      </c>
      <c r="B54" s="314" t="s">
        <v>163</v>
      </c>
      <c r="C54" s="315" t="s">
        <v>121</v>
      </c>
      <c r="D54" s="316" t="s">
        <v>122</v>
      </c>
      <c r="E54" s="271" t="s">
        <v>67</v>
      </c>
      <c r="F54" s="373"/>
      <c r="G54" s="272" t="s">
        <v>67</v>
      </c>
      <c r="H54" s="273" t="s">
        <v>67</v>
      </c>
      <c r="I54" s="273" t="s">
        <v>67</v>
      </c>
      <c r="J54" s="273" t="s">
        <v>67</v>
      </c>
      <c r="K54" s="273" t="s">
        <v>67</v>
      </c>
      <c r="L54" s="274" t="s">
        <v>67</v>
      </c>
      <c r="M54" s="274" t="s">
        <v>67</v>
      </c>
      <c r="N54" s="275" t="s">
        <v>67</v>
      </c>
      <c r="O54" s="276" t="s">
        <v>67</v>
      </c>
      <c r="P54" s="308" t="s">
        <v>67</v>
      </c>
      <c r="Q54" s="284" t="s">
        <v>67</v>
      </c>
      <c r="R54" s="309" t="s">
        <v>67</v>
      </c>
      <c r="S54" s="309" t="s">
        <v>67</v>
      </c>
      <c r="T54" s="309" t="s">
        <v>67</v>
      </c>
      <c r="U54" s="319" t="s">
        <v>67</v>
      </c>
      <c r="V54" s="286" t="s">
        <v>67</v>
      </c>
      <c r="W54" s="320" t="s">
        <v>67</v>
      </c>
      <c r="X54" s="282" t="s">
        <v>67</v>
      </c>
      <c r="Y54" s="311" t="s">
        <v>67</v>
      </c>
      <c r="Z54" s="284" t="s">
        <v>67</v>
      </c>
      <c r="AA54" s="309" t="s">
        <v>67</v>
      </c>
      <c r="AB54" s="309" t="s">
        <v>67</v>
      </c>
      <c r="AC54" s="309" t="s">
        <v>67</v>
      </c>
      <c r="AD54" s="319" t="s">
        <v>67</v>
      </c>
      <c r="AE54" s="286" t="s">
        <v>67</v>
      </c>
      <c r="AF54" s="320" t="s">
        <v>67</v>
      </c>
      <c r="AG54" s="76" t="s">
        <v>67</v>
      </c>
      <c r="AH54" s="308" t="s">
        <v>67</v>
      </c>
      <c r="AI54" s="284" t="s">
        <v>67</v>
      </c>
      <c r="AJ54" s="309" t="s">
        <v>67</v>
      </c>
      <c r="AK54" s="309" t="s">
        <v>67</v>
      </c>
      <c r="AL54" s="309" t="s">
        <v>67</v>
      </c>
      <c r="AM54" s="319" t="s">
        <v>67</v>
      </c>
      <c r="AN54" s="286" t="s">
        <v>67</v>
      </c>
      <c r="AO54" s="320" t="s">
        <v>67</v>
      </c>
      <c r="AP54" s="282" t="s">
        <v>67</v>
      </c>
      <c r="AQ54" s="311" t="s">
        <v>67</v>
      </c>
      <c r="AR54" s="284" t="s">
        <v>67</v>
      </c>
      <c r="AS54" s="309" t="s">
        <v>67</v>
      </c>
      <c r="AT54" s="309" t="s">
        <v>67</v>
      </c>
      <c r="AU54" s="309" t="s">
        <v>67</v>
      </c>
      <c r="AV54" s="319" t="s">
        <v>67</v>
      </c>
      <c r="AW54" s="286" t="s">
        <v>67</v>
      </c>
      <c r="AX54" s="320" t="s">
        <v>67</v>
      </c>
      <c r="AY54" s="282" t="s">
        <v>67</v>
      </c>
      <c r="AZ54" s="285">
        <f t="shared" si="35"/>
        <v>0</v>
      </c>
      <c r="BA54" s="286">
        <f t="shared" si="35"/>
        <v>0</v>
      </c>
      <c r="BB54" s="286">
        <f t="shared" si="35"/>
        <v>0</v>
      </c>
      <c r="BC54" s="286">
        <f t="shared" si="35"/>
        <v>0</v>
      </c>
      <c r="BD54" s="286">
        <f t="shared" si="35"/>
        <v>0</v>
      </c>
      <c r="BE54" s="286">
        <f t="shared" si="35"/>
        <v>0</v>
      </c>
      <c r="BF54" s="286">
        <f t="shared" si="35"/>
        <v>0</v>
      </c>
      <c r="BG54" s="287">
        <f t="shared" si="35"/>
        <v>0</v>
      </c>
      <c r="BH54" s="288">
        <f t="shared" si="35"/>
        <v>0</v>
      </c>
      <c r="BI54" s="289">
        <v>0</v>
      </c>
      <c r="BJ54" s="290">
        <v>0</v>
      </c>
      <c r="BK54" s="290">
        <v>0</v>
      </c>
      <c r="BL54" s="290">
        <v>0</v>
      </c>
      <c r="BM54" s="290">
        <v>0</v>
      </c>
      <c r="BN54" s="290">
        <v>0</v>
      </c>
      <c r="BO54" s="290">
        <v>0</v>
      </c>
      <c r="BP54" s="291">
        <v>0</v>
      </c>
      <c r="BQ54" s="292">
        <v>0</v>
      </c>
      <c r="BR54" s="293">
        <v>0</v>
      </c>
      <c r="BS54" s="294">
        <v>0</v>
      </c>
      <c r="BT54" s="294">
        <v>0</v>
      </c>
      <c r="BU54" s="294">
        <v>0</v>
      </c>
      <c r="BV54" s="294">
        <v>0</v>
      </c>
      <c r="BW54" s="294">
        <v>0</v>
      </c>
      <c r="BX54" s="294">
        <v>0</v>
      </c>
      <c r="BY54" s="295">
        <v>0</v>
      </c>
      <c r="BZ54" s="296">
        <v>0</v>
      </c>
      <c r="CA54" s="289">
        <v>0</v>
      </c>
      <c r="CB54" s="290">
        <v>0</v>
      </c>
      <c r="CC54" s="290">
        <v>0</v>
      </c>
      <c r="CD54" s="290">
        <v>0</v>
      </c>
      <c r="CE54" s="290">
        <v>0</v>
      </c>
      <c r="CF54" s="290">
        <v>0</v>
      </c>
      <c r="CG54" s="290">
        <v>0</v>
      </c>
      <c r="CH54" s="297">
        <v>0</v>
      </c>
      <c r="CI54" s="298">
        <v>0</v>
      </c>
      <c r="CJ54" s="289">
        <v>0</v>
      </c>
      <c r="CK54" s="290">
        <v>0</v>
      </c>
      <c r="CL54" s="290">
        <v>0</v>
      </c>
      <c r="CM54" s="290">
        <v>0</v>
      </c>
      <c r="CN54" s="290">
        <v>0</v>
      </c>
      <c r="CO54" s="290">
        <v>0</v>
      </c>
      <c r="CP54" s="290">
        <v>0</v>
      </c>
      <c r="CQ54" s="299">
        <v>0</v>
      </c>
      <c r="CR54" s="300">
        <v>0</v>
      </c>
      <c r="CS54" s="321" t="s">
        <v>67</v>
      </c>
      <c r="CT54" s="322" t="s">
        <v>67</v>
      </c>
      <c r="CU54" s="322" t="s">
        <v>67</v>
      </c>
      <c r="CV54" s="322" t="s">
        <v>67</v>
      </c>
      <c r="CW54" s="322" t="s">
        <v>67</v>
      </c>
      <c r="CX54" s="322" t="s">
        <v>67</v>
      </c>
      <c r="CY54" s="323" t="s">
        <v>67</v>
      </c>
      <c r="CZ54" s="324" t="s">
        <v>67</v>
      </c>
      <c r="DA54" s="325" t="s">
        <v>67</v>
      </c>
      <c r="DB54" s="301" t="s">
        <v>546</v>
      </c>
      <c r="DC54" s="326"/>
      <c r="DD54" s="312"/>
      <c r="DE54" s="304"/>
      <c r="DF54" s="305">
        <f t="shared" si="31"/>
        <v>1</v>
      </c>
      <c r="DG54" s="306" t="s">
        <v>122</v>
      </c>
      <c r="DH54" s="307" t="s">
        <v>546</v>
      </c>
      <c r="DI54" s="307"/>
      <c r="DJ54" s="304"/>
      <c r="DK54" s="328"/>
    </row>
    <row r="55" spans="1:115" ht="19.5" customHeight="1" x14ac:dyDescent="0.25">
      <c r="A55" s="267" t="s">
        <v>768</v>
      </c>
      <c r="B55" s="314" t="s">
        <v>163</v>
      </c>
      <c r="C55" s="315" t="s">
        <v>123</v>
      </c>
      <c r="D55" s="316" t="s">
        <v>124</v>
      </c>
      <c r="E55" s="271" t="s">
        <v>67</v>
      </c>
      <c r="F55" s="373"/>
      <c r="G55" s="272" t="s">
        <v>67</v>
      </c>
      <c r="H55" s="273" t="s">
        <v>67</v>
      </c>
      <c r="I55" s="273" t="s">
        <v>67</v>
      </c>
      <c r="J55" s="273" t="s">
        <v>67</v>
      </c>
      <c r="K55" s="273" t="s">
        <v>67</v>
      </c>
      <c r="L55" s="274" t="s">
        <v>67</v>
      </c>
      <c r="M55" s="274" t="s">
        <v>67</v>
      </c>
      <c r="N55" s="275" t="s">
        <v>67</v>
      </c>
      <c r="O55" s="276" t="s">
        <v>67</v>
      </c>
      <c r="P55" s="308" t="s">
        <v>67</v>
      </c>
      <c r="Q55" s="284" t="s">
        <v>67</v>
      </c>
      <c r="R55" s="309" t="s">
        <v>67</v>
      </c>
      <c r="S55" s="309" t="s">
        <v>67</v>
      </c>
      <c r="T55" s="309" t="s">
        <v>67</v>
      </c>
      <c r="U55" s="319" t="s">
        <v>67</v>
      </c>
      <c r="V55" s="286" t="s">
        <v>67</v>
      </c>
      <c r="W55" s="320" t="s">
        <v>67</v>
      </c>
      <c r="X55" s="282" t="s">
        <v>67</v>
      </c>
      <c r="Y55" s="311" t="s">
        <v>67</v>
      </c>
      <c r="Z55" s="284" t="s">
        <v>67</v>
      </c>
      <c r="AA55" s="309" t="s">
        <v>67</v>
      </c>
      <c r="AB55" s="309" t="s">
        <v>67</v>
      </c>
      <c r="AC55" s="309" t="s">
        <v>67</v>
      </c>
      <c r="AD55" s="319" t="s">
        <v>67</v>
      </c>
      <c r="AE55" s="286" t="s">
        <v>67</v>
      </c>
      <c r="AF55" s="320" t="s">
        <v>67</v>
      </c>
      <c r="AG55" s="76" t="s">
        <v>67</v>
      </c>
      <c r="AH55" s="308" t="s">
        <v>67</v>
      </c>
      <c r="AI55" s="284" t="s">
        <v>67</v>
      </c>
      <c r="AJ55" s="309" t="s">
        <v>67</v>
      </c>
      <c r="AK55" s="309" t="s">
        <v>67</v>
      </c>
      <c r="AL55" s="309" t="s">
        <v>67</v>
      </c>
      <c r="AM55" s="319" t="s">
        <v>67</v>
      </c>
      <c r="AN55" s="286" t="s">
        <v>67</v>
      </c>
      <c r="AO55" s="320" t="s">
        <v>67</v>
      </c>
      <c r="AP55" s="282" t="s">
        <v>67</v>
      </c>
      <c r="AQ55" s="311" t="s">
        <v>67</v>
      </c>
      <c r="AR55" s="284" t="s">
        <v>67</v>
      </c>
      <c r="AS55" s="309" t="s">
        <v>67</v>
      </c>
      <c r="AT55" s="309" t="s">
        <v>67</v>
      </c>
      <c r="AU55" s="309" t="s">
        <v>67</v>
      </c>
      <c r="AV55" s="319" t="s">
        <v>67</v>
      </c>
      <c r="AW55" s="286" t="s">
        <v>67</v>
      </c>
      <c r="AX55" s="320" t="s">
        <v>67</v>
      </c>
      <c r="AY55" s="282" t="s">
        <v>67</v>
      </c>
      <c r="AZ55" s="285">
        <f t="shared" si="35"/>
        <v>0</v>
      </c>
      <c r="BA55" s="286">
        <f t="shared" si="35"/>
        <v>0</v>
      </c>
      <c r="BB55" s="286">
        <f t="shared" si="35"/>
        <v>0</v>
      </c>
      <c r="BC55" s="286">
        <f t="shared" si="35"/>
        <v>0</v>
      </c>
      <c r="BD55" s="286">
        <f t="shared" si="35"/>
        <v>0</v>
      </c>
      <c r="BE55" s="286">
        <f t="shared" si="35"/>
        <v>0</v>
      </c>
      <c r="BF55" s="286">
        <f t="shared" si="35"/>
        <v>0</v>
      </c>
      <c r="BG55" s="287">
        <f t="shared" si="35"/>
        <v>0</v>
      </c>
      <c r="BH55" s="288">
        <f t="shared" si="35"/>
        <v>0</v>
      </c>
      <c r="BI55" s="289">
        <v>0</v>
      </c>
      <c r="BJ55" s="290">
        <v>0</v>
      </c>
      <c r="BK55" s="290">
        <v>0</v>
      </c>
      <c r="BL55" s="290">
        <v>0</v>
      </c>
      <c r="BM55" s="290">
        <v>0</v>
      </c>
      <c r="BN55" s="290">
        <v>0</v>
      </c>
      <c r="BO55" s="290">
        <v>0</v>
      </c>
      <c r="BP55" s="291">
        <v>0</v>
      </c>
      <c r="BQ55" s="292">
        <v>0</v>
      </c>
      <c r="BR55" s="293">
        <v>0</v>
      </c>
      <c r="BS55" s="294">
        <v>0</v>
      </c>
      <c r="BT55" s="294">
        <v>0</v>
      </c>
      <c r="BU55" s="294">
        <v>0</v>
      </c>
      <c r="BV55" s="294">
        <v>0</v>
      </c>
      <c r="BW55" s="294">
        <v>0</v>
      </c>
      <c r="BX55" s="294">
        <v>0</v>
      </c>
      <c r="BY55" s="295">
        <v>0</v>
      </c>
      <c r="BZ55" s="296">
        <v>0</v>
      </c>
      <c r="CA55" s="289">
        <v>0</v>
      </c>
      <c r="CB55" s="290">
        <v>0</v>
      </c>
      <c r="CC55" s="290">
        <v>0</v>
      </c>
      <c r="CD55" s="290">
        <v>0</v>
      </c>
      <c r="CE55" s="290">
        <v>0</v>
      </c>
      <c r="CF55" s="290">
        <v>0</v>
      </c>
      <c r="CG55" s="290">
        <v>0</v>
      </c>
      <c r="CH55" s="297">
        <v>0</v>
      </c>
      <c r="CI55" s="298">
        <v>0</v>
      </c>
      <c r="CJ55" s="289">
        <v>0</v>
      </c>
      <c r="CK55" s="290">
        <v>0</v>
      </c>
      <c r="CL55" s="290">
        <v>0</v>
      </c>
      <c r="CM55" s="290">
        <v>0</v>
      </c>
      <c r="CN55" s="290">
        <v>0</v>
      </c>
      <c r="CO55" s="290">
        <v>0</v>
      </c>
      <c r="CP55" s="290">
        <v>0</v>
      </c>
      <c r="CQ55" s="299">
        <v>0</v>
      </c>
      <c r="CR55" s="300">
        <v>0</v>
      </c>
      <c r="CS55" s="321" t="s">
        <v>67</v>
      </c>
      <c r="CT55" s="322" t="s">
        <v>67</v>
      </c>
      <c r="CU55" s="322" t="s">
        <v>67</v>
      </c>
      <c r="CV55" s="322" t="s">
        <v>67</v>
      </c>
      <c r="CW55" s="322" t="s">
        <v>67</v>
      </c>
      <c r="CX55" s="322" t="s">
        <v>67</v>
      </c>
      <c r="CY55" s="323" t="s">
        <v>67</v>
      </c>
      <c r="CZ55" s="324" t="s">
        <v>67</v>
      </c>
      <c r="DA55" s="325" t="s">
        <v>67</v>
      </c>
      <c r="DB55" s="301" t="s">
        <v>547</v>
      </c>
      <c r="DC55" s="326"/>
      <c r="DD55" s="312"/>
      <c r="DE55" s="304"/>
      <c r="DF55" s="305">
        <f t="shared" si="31"/>
        <v>1</v>
      </c>
      <c r="DG55" s="306" t="s">
        <v>124</v>
      </c>
      <c r="DH55" s="307" t="s">
        <v>547</v>
      </c>
      <c r="DI55" s="307"/>
      <c r="DJ55" s="304"/>
      <c r="DK55" s="328"/>
    </row>
    <row r="56" spans="1:115" ht="18.75" customHeight="1" x14ac:dyDescent="0.25">
      <c r="A56" s="267" t="s">
        <v>768</v>
      </c>
      <c r="B56" s="314" t="s">
        <v>163</v>
      </c>
      <c r="C56" s="315" t="s">
        <v>125</v>
      </c>
      <c r="D56" s="316" t="s">
        <v>126</v>
      </c>
      <c r="E56" s="271" t="s">
        <v>67</v>
      </c>
      <c r="F56" s="373"/>
      <c r="G56" s="272" t="s">
        <v>67</v>
      </c>
      <c r="H56" s="273" t="s">
        <v>67</v>
      </c>
      <c r="I56" s="273" t="s">
        <v>67</v>
      </c>
      <c r="J56" s="273" t="s">
        <v>67</v>
      </c>
      <c r="K56" s="273" t="s">
        <v>67</v>
      </c>
      <c r="L56" s="274" t="s">
        <v>67</v>
      </c>
      <c r="M56" s="274" t="s">
        <v>67</v>
      </c>
      <c r="N56" s="275" t="s">
        <v>67</v>
      </c>
      <c r="O56" s="276" t="s">
        <v>67</v>
      </c>
      <c r="P56" s="308" t="s">
        <v>67</v>
      </c>
      <c r="Q56" s="284" t="s">
        <v>67</v>
      </c>
      <c r="R56" s="309" t="s">
        <v>67</v>
      </c>
      <c r="S56" s="309" t="s">
        <v>67</v>
      </c>
      <c r="T56" s="309" t="s">
        <v>67</v>
      </c>
      <c r="U56" s="319" t="s">
        <v>67</v>
      </c>
      <c r="V56" s="286" t="s">
        <v>67</v>
      </c>
      <c r="W56" s="320" t="s">
        <v>67</v>
      </c>
      <c r="X56" s="282" t="s">
        <v>67</v>
      </c>
      <c r="Y56" s="311" t="s">
        <v>67</v>
      </c>
      <c r="Z56" s="284" t="s">
        <v>67</v>
      </c>
      <c r="AA56" s="309" t="s">
        <v>67</v>
      </c>
      <c r="AB56" s="309" t="s">
        <v>67</v>
      </c>
      <c r="AC56" s="309" t="s">
        <v>67</v>
      </c>
      <c r="AD56" s="319" t="s">
        <v>67</v>
      </c>
      <c r="AE56" s="286" t="s">
        <v>67</v>
      </c>
      <c r="AF56" s="320" t="s">
        <v>67</v>
      </c>
      <c r="AG56" s="76" t="s">
        <v>67</v>
      </c>
      <c r="AH56" s="308" t="s">
        <v>67</v>
      </c>
      <c r="AI56" s="284" t="s">
        <v>67</v>
      </c>
      <c r="AJ56" s="309" t="s">
        <v>67</v>
      </c>
      <c r="AK56" s="309" t="s">
        <v>67</v>
      </c>
      <c r="AL56" s="309" t="s">
        <v>67</v>
      </c>
      <c r="AM56" s="319" t="s">
        <v>67</v>
      </c>
      <c r="AN56" s="286" t="s">
        <v>67</v>
      </c>
      <c r="AO56" s="320" t="s">
        <v>67</v>
      </c>
      <c r="AP56" s="282" t="s">
        <v>67</v>
      </c>
      <c r="AQ56" s="311" t="s">
        <v>67</v>
      </c>
      <c r="AR56" s="284" t="s">
        <v>67</v>
      </c>
      <c r="AS56" s="309" t="s">
        <v>67</v>
      </c>
      <c r="AT56" s="309" t="s">
        <v>67</v>
      </c>
      <c r="AU56" s="309" t="s">
        <v>67</v>
      </c>
      <c r="AV56" s="319" t="s">
        <v>67</v>
      </c>
      <c r="AW56" s="286" t="s">
        <v>67</v>
      </c>
      <c r="AX56" s="320" t="s">
        <v>67</v>
      </c>
      <c r="AY56" s="282" t="s">
        <v>67</v>
      </c>
      <c r="AZ56" s="285">
        <f t="shared" si="35"/>
        <v>0</v>
      </c>
      <c r="BA56" s="286">
        <f t="shared" si="35"/>
        <v>0</v>
      </c>
      <c r="BB56" s="286">
        <f t="shared" si="35"/>
        <v>0</v>
      </c>
      <c r="BC56" s="286">
        <f t="shared" si="35"/>
        <v>0</v>
      </c>
      <c r="BD56" s="286">
        <f t="shared" si="35"/>
        <v>0</v>
      </c>
      <c r="BE56" s="286">
        <f t="shared" si="35"/>
        <v>0</v>
      </c>
      <c r="BF56" s="286">
        <f t="shared" si="35"/>
        <v>0</v>
      </c>
      <c r="BG56" s="287">
        <f t="shared" si="35"/>
        <v>0</v>
      </c>
      <c r="BH56" s="288">
        <f t="shared" si="35"/>
        <v>0</v>
      </c>
      <c r="BI56" s="289">
        <v>0</v>
      </c>
      <c r="BJ56" s="290">
        <v>0</v>
      </c>
      <c r="BK56" s="290">
        <v>0</v>
      </c>
      <c r="BL56" s="290">
        <v>0</v>
      </c>
      <c r="BM56" s="290">
        <v>0</v>
      </c>
      <c r="BN56" s="290">
        <v>0</v>
      </c>
      <c r="BO56" s="290">
        <v>0</v>
      </c>
      <c r="BP56" s="291">
        <v>0</v>
      </c>
      <c r="BQ56" s="292">
        <v>0</v>
      </c>
      <c r="BR56" s="293">
        <v>0</v>
      </c>
      <c r="BS56" s="294">
        <v>0</v>
      </c>
      <c r="BT56" s="294">
        <v>0</v>
      </c>
      <c r="BU56" s="294">
        <v>0</v>
      </c>
      <c r="BV56" s="294">
        <v>0</v>
      </c>
      <c r="BW56" s="294">
        <v>0</v>
      </c>
      <c r="BX56" s="294">
        <v>0</v>
      </c>
      <c r="BY56" s="295">
        <v>0</v>
      </c>
      <c r="BZ56" s="296">
        <v>0</v>
      </c>
      <c r="CA56" s="289">
        <v>0</v>
      </c>
      <c r="CB56" s="290">
        <v>0</v>
      </c>
      <c r="CC56" s="290">
        <v>0</v>
      </c>
      <c r="CD56" s="290">
        <v>0</v>
      </c>
      <c r="CE56" s="290">
        <v>0</v>
      </c>
      <c r="CF56" s="290">
        <v>0</v>
      </c>
      <c r="CG56" s="290">
        <v>0</v>
      </c>
      <c r="CH56" s="297">
        <v>0</v>
      </c>
      <c r="CI56" s="298">
        <v>0</v>
      </c>
      <c r="CJ56" s="289">
        <v>0</v>
      </c>
      <c r="CK56" s="290">
        <v>0</v>
      </c>
      <c r="CL56" s="290">
        <v>0</v>
      </c>
      <c r="CM56" s="290">
        <v>0</v>
      </c>
      <c r="CN56" s="290">
        <v>0</v>
      </c>
      <c r="CO56" s="290">
        <v>0</v>
      </c>
      <c r="CP56" s="290">
        <v>0</v>
      </c>
      <c r="CQ56" s="299">
        <v>0</v>
      </c>
      <c r="CR56" s="300">
        <v>0</v>
      </c>
      <c r="CS56" s="321" t="s">
        <v>67</v>
      </c>
      <c r="CT56" s="322" t="s">
        <v>67</v>
      </c>
      <c r="CU56" s="322" t="s">
        <v>67</v>
      </c>
      <c r="CV56" s="322" t="s">
        <v>67</v>
      </c>
      <c r="CW56" s="322" t="s">
        <v>67</v>
      </c>
      <c r="CX56" s="322" t="s">
        <v>67</v>
      </c>
      <c r="CY56" s="323" t="s">
        <v>67</v>
      </c>
      <c r="CZ56" s="324" t="s">
        <v>67</v>
      </c>
      <c r="DA56" s="325" t="s">
        <v>67</v>
      </c>
      <c r="DB56" s="301" t="s">
        <v>548</v>
      </c>
      <c r="DC56" s="326"/>
      <c r="DD56" s="303"/>
      <c r="DE56" s="304"/>
      <c r="DF56" s="305">
        <f t="shared" si="31"/>
        <v>1</v>
      </c>
      <c r="DG56" s="318" t="s">
        <v>126</v>
      </c>
      <c r="DH56" s="307" t="s">
        <v>548</v>
      </c>
      <c r="DI56" s="307"/>
      <c r="DJ56" s="304"/>
      <c r="DK56" s="328"/>
    </row>
    <row r="57" spans="1:115" ht="18.75" customHeight="1" x14ac:dyDescent="0.25">
      <c r="A57" s="267" t="s">
        <v>768</v>
      </c>
      <c r="B57" s="329" t="s">
        <v>163</v>
      </c>
      <c r="C57" s="315" t="s">
        <v>127</v>
      </c>
      <c r="D57" s="316" t="s">
        <v>128</v>
      </c>
      <c r="E57" s="271" t="s">
        <v>67</v>
      </c>
      <c r="F57" s="373"/>
      <c r="G57" s="272" t="s">
        <v>67</v>
      </c>
      <c r="H57" s="273" t="s">
        <v>67</v>
      </c>
      <c r="I57" s="273" t="s">
        <v>67</v>
      </c>
      <c r="J57" s="273" t="s">
        <v>67</v>
      </c>
      <c r="K57" s="273" t="s">
        <v>67</v>
      </c>
      <c r="L57" s="274" t="s">
        <v>67</v>
      </c>
      <c r="M57" s="274" t="s">
        <v>67</v>
      </c>
      <c r="N57" s="275" t="s">
        <v>67</v>
      </c>
      <c r="O57" s="276" t="s">
        <v>67</v>
      </c>
      <c r="P57" s="308" t="s">
        <v>67</v>
      </c>
      <c r="Q57" s="284" t="s">
        <v>67</v>
      </c>
      <c r="R57" s="309" t="s">
        <v>67</v>
      </c>
      <c r="S57" s="309" t="s">
        <v>67</v>
      </c>
      <c r="T57" s="309" t="s">
        <v>67</v>
      </c>
      <c r="U57" s="319" t="s">
        <v>67</v>
      </c>
      <c r="V57" s="286" t="s">
        <v>67</v>
      </c>
      <c r="W57" s="320" t="s">
        <v>67</v>
      </c>
      <c r="X57" s="282" t="s">
        <v>67</v>
      </c>
      <c r="Y57" s="311" t="s">
        <v>67</v>
      </c>
      <c r="Z57" s="284" t="s">
        <v>67</v>
      </c>
      <c r="AA57" s="309" t="s">
        <v>67</v>
      </c>
      <c r="AB57" s="309" t="s">
        <v>67</v>
      </c>
      <c r="AC57" s="309" t="s">
        <v>67</v>
      </c>
      <c r="AD57" s="319" t="s">
        <v>67</v>
      </c>
      <c r="AE57" s="286" t="s">
        <v>67</v>
      </c>
      <c r="AF57" s="320" t="s">
        <v>67</v>
      </c>
      <c r="AG57" s="76" t="s">
        <v>67</v>
      </c>
      <c r="AH57" s="308" t="s">
        <v>67</v>
      </c>
      <c r="AI57" s="284" t="s">
        <v>67</v>
      </c>
      <c r="AJ57" s="309" t="s">
        <v>67</v>
      </c>
      <c r="AK57" s="309" t="s">
        <v>67</v>
      </c>
      <c r="AL57" s="309" t="s">
        <v>67</v>
      </c>
      <c r="AM57" s="319" t="s">
        <v>67</v>
      </c>
      <c r="AN57" s="286" t="s">
        <v>67</v>
      </c>
      <c r="AO57" s="320" t="s">
        <v>67</v>
      </c>
      <c r="AP57" s="282" t="s">
        <v>67</v>
      </c>
      <c r="AQ57" s="311" t="s">
        <v>67</v>
      </c>
      <c r="AR57" s="284" t="s">
        <v>67</v>
      </c>
      <c r="AS57" s="309" t="s">
        <v>67</v>
      </c>
      <c r="AT57" s="309" t="s">
        <v>67</v>
      </c>
      <c r="AU57" s="309" t="s">
        <v>67</v>
      </c>
      <c r="AV57" s="319" t="s">
        <v>67</v>
      </c>
      <c r="AW57" s="286" t="s">
        <v>67</v>
      </c>
      <c r="AX57" s="320" t="s">
        <v>67</v>
      </c>
      <c r="AY57" s="282" t="s">
        <v>67</v>
      </c>
      <c r="AZ57" s="285">
        <f t="shared" si="35"/>
        <v>0</v>
      </c>
      <c r="BA57" s="286">
        <f t="shared" si="35"/>
        <v>0</v>
      </c>
      <c r="BB57" s="286">
        <f t="shared" si="35"/>
        <v>0</v>
      </c>
      <c r="BC57" s="286">
        <f t="shared" si="35"/>
        <v>0</v>
      </c>
      <c r="BD57" s="286">
        <f t="shared" si="35"/>
        <v>0</v>
      </c>
      <c r="BE57" s="286">
        <f t="shared" si="35"/>
        <v>0</v>
      </c>
      <c r="BF57" s="286">
        <f t="shared" si="35"/>
        <v>0</v>
      </c>
      <c r="BG57" s="287">
        <f t="shared" si="35"/>
        <v>0</v>
      </c>
      <c r="BH57" s="288">
        <f t="shared" si="35"/>
        <v>0</v>
      </c>
      <c r="BI57" s="289">
        <v>0</v>
      </c>
      <c r="BJ57" s="290">
        <v>0</v>
      </c>
      <c r="BK57" s="290">
        <v>0</v>
      </c>
      <c r="BL57" s="290">
        <v>0</v>
      </c>
      <c r="BM57" s="290">
        <v>0</v>
      </c>
      <c r="BN57" s="290">
        <v>0</v>
      </c>
      <c r="BO57" s="290">
        <v>0</v>
      </c>
      <c r="BP57" s="291">
        <v>0</v>
      </c>
      <c r="BQ57" s="292">
        <v>0</v>
      </c>
      <c r="BR57" s="293">
        <v>0</v>
      </c>
      <c r="BS57" s="294">
        <v>0</v>
      </c>
      <c r="BT57" s="294">
        <v>0</v>
      </c>
      <c r="BU57" s="294">
        <v>0</v>
      </c>
      <c r="BV57" s="294">
        <v>0</v>
      </c>
      <c r="BW57" s="294">
        <v>0</v>
      </c>
      <c r="BX57" s="294">
        <v>0</v>
      </c>
      <c r="BY57" s="295">
        <v>0</v>
      </c>
      <c r="BZ57" s="296">
        <v>0</v>
      </c>
      <c r="CA57" s="289">
        <v>0</v>
      </c>
      <c r="CB57" s="290">
        <v>0</v>
      </c>
      <c r="CC57" s="290">
        <v>0</v>
      </c>
      <c r="CD57" s="290">
        <v>0</v>
      </c>
      <c r="CE57" s="290">
        <v>0</v>
      </c>
      <c r="CF57" s="290">
        <v>0</v>
      </c>
      <c r="CG57" s="290">
        <v>0</v>
      </c>
      <c r="CH57" s="297">
        <v>0</v>
      </c>
      <c r="CI57" s="298">
        <v>0</v>
      </c>
      <c r="CJ57" s="289">
        <v>0</v>
      </c>
      <c r="CK57" s="290">
        <v>0</v>
      </c>
      <c r="CL57" s="290">
        <v>0</v>
      </c>
      <c r="CM57" s="290">
        <v>0</v>
      </c>
      <c r="CN57" s="290">
        <v>0</v>
      </c>
      <c r="CO57" s="290">
        <v>0</v>
      </c>
      <c r="CP57" s="290">
        <v>0</v>
      </c>
      <c r="CQ57" s="299">
        <v>0</v>
      </c>
      <c r="CR57" s="300">
        <v>0</v>
      </c>
      <c r="CS57" s="321" t="s">
        <v>67</v>
      </c>
      <c r="CT57" s="322" t="s">
        <v>67</v>
      </c>
      <c r="CU57" s="322" t="s">
        <v>67</v>
      </c>
      <c r="CV57" s="322" t="s">
        <v>67</v>
      </c>
      <c r="CW57" s="322" t="s">
        <v>67</v>
      </c>
      <c r="CX57" s="322" t="s">
        <v>67</v>
      </c>
      <c r="CY57" s="323" t="s">
        <v>67</v>
      </c>
      <c r="CZ57" s="324" t="s">
        <v>67</v>
      </c>
      <c r="DA57" s="325" t="s">
        <v>67</v>
      </c>
      <c r="DB57" s="301" t="s">
        <v>549</v>
      </c>
      <c r="DC57" s="326"/>
      <c r="DD57" s="303"/>
      <c r="DE57" s="304"/>
      <c r="DF57" s="305">
        <f t="shared" si="31"/>
        <v>1</v>
      </c>
      <c r="DG57" s="318" t="s">
        <v>128</v>
      </c>
      <c r="DH57" s="307" t="s">
        <v>549</v>
      </c>
      <c r="DI57" s="307"/>
      <c r="DJ57" s="304"/>
      <c r="DK57" s="328"/>
    </row>
    <row r="58" spans="1:115" ht="19.5" customHeight="1" x14ac:dyDescent="0.25">
      <c r="A58" s="267" t="s">
        <v>768</v>
      </c>
      <c r="B58" s="314" t="s">
        <v>163</v>
      </c>
      <c r="C58" s="315" t="s">
        <v>679</v>
      </c>
      <c r="D58" s="316" t="s">
        <v>551</v>
      </c>
      <c r="E58" s="271" t="s">
        <v>67</v>
      </c>
      <c r="F58" s="373"/>
      <c r="G58" s="272" t="s">
        <v>67</v>
      </c>
      <c r="H58" s="273" t="s">
        <v>67</v>
      </c>
      <c r="I58" s="273" t="s">
        <v>67</v>
      </c>
      <c r="J58" s="273" t="s">
        <v>67</v>
      </c>
      <c r="K58" s="273" t="s">
        <v>67</v>
      </c>
      <c r="L58" s="274" t="s">
        <v>67</v>
      </c>
      <c r="M58" s="274" t="s">
        <v>67</v>
      </c>
      <c r="N58" s="275" t="s">
        <v>67</v>
      </c>
      <c r="O58" s="276" t="s">
        <v>67</v>
      </c>
      <c r="P58" s="308" t="s">
        <v>67</v>
      </c>
      <c r="Q58" s="284" t="s">
        <v>67</v>
      </c>
      <c r="R58" s="309" t="s">
        <v>67</v>
      </c>
      <c r="S58" s="309" t="s">
        <v>67</v>
      </c>
      <c r="T58" s="309" t="s">
        <v>67</v>
      </c>
      <c r="U58" s="319" t="s">
        <v>67</v>
      </c>
      <c r="V58" s="286" t="s">
        <v>67</v>
      </c>
      <c r="W58" s="320" t="s">
        <v>67</v>
      </c>
      <c r="X58" s="282" t="s">
        <v>67</v>
      </c>
      <c r="Y58" s="311" t="s">
        <v>67</v>
      </c>
      <c r="Z58" s="284" t="s">
        <v>67</v>
      </c>
      <c r="AA58" s="309" t="s">
        <v>67</v>
      </c>
      <c r="AB58" s="309" t="s">
        <v>67</v>
      </c>
      <c r="AC58" s="309" t="s">
        <v>67</v>
      </c>
      <c r="AD58" s="319" t="s">
        <v>67</v>
      </c>
      <c r="AE58" s="286" t="s">
        <v>67</v>
      </c>
      <c r="AF58" s="320" t="s">
        <v>67</v>
      </c>
      <c r="AG58" s="76" t="s">
        <v>67</v>
      </c>
      <c r="AH58" s="308" t="s">
        <v>67</v>
      </c>
      <c r="AI58" s="284" t="s">
        <v>67</v>
      </c>
      <c r="AJ58" s="309" t="s">
        <v>67</v>
      </c>
      <c r="AK58" s="309" t="s">
        <v>67</v>
      </c>
      <c r="AL58" s="309" t="s">
        <v>67</v>
      </c>
      <c r="AM58" s="319" t="s">
        <v>67</v>
      </c>
      <c r="AN58" s="286" t="s">
        <v>67</v>
      </c>
      <c r="AO58" s="320" t="s">
        <v>67</v>
      </c>
      <c r="AP58" s="282" t="s">
        <v>67</v>
      </c>
      <c r="AQ58" s="311" t="s">
        <v>67</v>
      </c>
      <c r="AR58" s="284" t="s">
        <v>67</v>
      </c>
      <c r="AS58" s="309" t="s">
        <v>67</v>
      </c>
      <c r="AT58" s="309" t="s">
        <v>67</v>
      </c>
      <c r="AU58" s="309" t="s">
        <v>67</v>
      </c>
      <c r="AV58" s="319" t="s">
        <v>67</v>
      </c>
      <c r="AW58" s="286" t="s">
        <v>67</v>
      </c>
      <c r="AX58" s="320" t="s">
        <v>67</v>
      </c>
      <c r="AY58" s="282" t="s">
        <v>67</v>
      </c>
      <c r="AZ58" s="285">
        <f t="shared" si="35"/>
        <v>0</v>
      </c>
      <c r="BA58" s="286">
        <f t="shared" si="35"/>
        <v>0</v>
      </c>
      <c r="BB58" s="286">
        <f t="shared" si="35"/>
        <v>0</v>
      </c>
      <c r="BC58" s="286">
        <f t="shared" si="35"/>
        <v>0</v>
      </c>
      <c r="BD58" s="286">
        <f t="shared" si="35"/>
        <v>0</v>
      </c>
      <c r="BE58" s="286">
        <f t="shared" si="35"/>
        <v>0</v>
      </c>
      <c r="BF58" s="286">
        <f t="shared" si="35"/>
        <v>0</v>
      </c>
      <c r="BG58" s="287">
        <f t="shared" si="35"/>
        <v>0</v>
      </c>
      <c r="BH58" s="288">
        <f t="shared" si="35"/>
        <v>0</v>
      </c>
      <c r="BI58" s="289">
        <v>0</v>
      </c>
      <c r="BJ58" s="290">
        <v>0</v>
      </c>
      <c r="BK58" s="290">
        <v>0</v>
      </c>
      <c r="BL58" s="290">
        <v>0</v>
      </c>
      <c r="BM58" s="290">
        <v>0</v>
      </c>
      <c r="BN58" s="290">
        <v>0</v>
      </c>
      <c r="BO58" s="290">
        <v>0</v>
      </c>
      <c r="BP58" s="291">
        <v>0</v>
      </c>
      <c r="BQ58" s="292">
        <v>0</v>
      </c>
      <c r="BR58" s="293">
        <v>0</v>
      </c>
      <c r="BS58" s="294">
        <v>0</v>
      </c>
      <c r="BT58" s="294">
        <v>0</v>
      </c>
      <c r="BU58" s="294">
        <v>0</v>
      </c>
      <c r="BV58" s="294">
        <v>0</v>
      </c>
      <c r="BW58" s="294">
        <v>0</v>
      </c>
      <c r="BX58" s="294">
        <v>0</v>
      </c>
      <c r="BY58" s="295">
        <v>0</v>
      </c>
      <c r="BZ58" s="296">
        <v>0</v>
      </c>
      <c r="CA58" s="289">
        <v>0</v>
      </c>
      <c r="CB58" s="290">
        <v>0</v>
      </c>
      <c r="CC58" s="290">
        <v>0</v>
      </c>
      <c r="CD58" s="290">
        <v>0</v>
      </c>
      <c r="CE58" s="290">
        <v>0</v>
      </c>
      <c r="CF58" s="290">
        <v>0</v>
      </c>
      <c r="CG58" s="290">
        <v>0</v>
      </c>
      <c r="CH58" s="297">
        <v>0</v>
      </c>
      <c r="CI58" s="298">
        <v>0</v>
      </c>
      <c r="CJ58" s="289">
        <v>0</v>
      </c>
      <c r="CK58" s="290">
        <v>0</v>
      </c>
      <c r="CL58" s="290">
        <v>0</v>
      </c>
      <c r="CM58" s="290">
        <v>0</v>
      </c>
      <c r="CN58" s="290">
        <v>0</v>
      </c>
      <c r="CO58" s="290">
        <v>0</v>
      </c>
      <c r="CP58" s="290">
        <v>0</v>
      </c>
      <c r="CQ58" s="299">
        <v>0</v>
      </c>
      <c r="CR58" s="300">
        <v>0</v>
      </c>
      <c r="CS58" s="321" t="s">
        <v>67</v>
      </c>
      <c r="CT58" s="322" t="s">
        <v>67</v>
      </c>
      <c r="CU58" s="322" t="s">
        <v>67</v>
      </c>
      <c r="CV58" s="322" t="s">
        <v>67</v>
      </c>
      <c r="CW58" s="322" t="s">
        <v>67</v>
      </c>
      <c r="CX58" s="322" t="s">
        <v>67</v>
      </c>
      <c r="CY58" s="323" t="s">
        <v>67</v>
      </c>
      <c r="CZ58" s="324" t="s">
        <v>67</v>
      </c>
      <c r="DA58" s="325" t="s">
        <v>67</v>
      </c>
      <c r="DB58" s="301" t="s">
        <v>550</v>
      </c>
      <c r="DC58" s="326"/>
      <c r="DD58" s="303"/>
      <c r="DE58" s="304"/>
      <c r="DF58" s="305">
        <f t="shared" si="31"/>
        <v>1</v>
      </c>
      <c r="DG58" s="318" t="s">
        <v>551</v>
      </c>
      <c r="DH58" s="307" t="s">
        <v>550</v>
      </c>
      <c r="DI58" s="307"/>
      <c r="DJ58" s="304"/>
      <c r="DK58" s="328"/>
    </row>
    <row r="59" spans="1:115" ht="19.5" customHeight="1" x14ac:dyDescent="0.25">
      <c r="A59" s="267" t="s">
        <v>767</v>
      </c>
      <c r="B59" s="314" t="s">
        <v>163</v>
      </c>
      <c r="C59" s="315" t="s">
        <v>129</v>
      </c>
      <c r="D59" s="316" t="s">
        <v>130</v>
      </c>
      <c r="E59" s="271" t="s">
        <v>67</v>
      </c>
      <c r="F59" s="373"/>
      <c r="G59" s="272">
        <f>P59+Y59+AH59+AQ59</f>
        <v>0</v>
      </c>
      <c r="H59" s="273">
        <f>Q59+Z59+AI59+AR59</f>
        <v>0</v>
      </c>
      <c r="I59" s="273">
        <f>R59+AA59+AJ59+AS59</f>
        <v>0</v>
      </c>
      <c r="J59" s="273">
        <f t="shared" ref="J59:M59" si="45">S59+AB59+AK59+AT59</f>
        <v>0</v>
      </c>
      <c r="K59" s="273">
        <f t="shared" si="45"/>
        <v>0</v>
      </c>
      <c r="L59" s="274">
        <f t="shared" si="45"/>
        <v>0</v>
      </c>
      <c r="M59" s="274">
        <f t="shared" si="45"/>
        <v>0</v>
      </c>
      <c r="N59" s="275">
        <f>W59+AF59+AO59+AX59</f>
        <v>0</v>
      </c>
      <c r="O59" s="276">
        <f>X59+AG59+AP59+AY59</f>
        <v>0</v>
      </c>
      <c r="P59" s="308">
        <v>0</v>
      </c>
      <c r="Q59" s="278">
        <v>0</v>
      </c>
      <c r="R59" s="309">
        <v>0</v>
      </c>
      <c r="S59" s="309">
        <v>0</v>
      </c>
      <c r="T59" s="309">
        <v>0</v>
      </c>
      <c r="U59" s="280">
        <v>0</v>
      </c>
      <c r="V59" s="280">
        <v>0</v>
      </c>
      <c r="W59" s="310">
        <v>0</v>
      </c>
      <c r="X59" s="282">
        <v>0</v>
      </c>
      <c r="Y59" s="311">
        <v>0</v>
      </c>
      <c r="Z59" s="278">
        <v>0</v>
      </c>
      <c r="AA59" s="309">
        <v>0</v>
      </c>
      <c r="AB59" s="309">
        <v>0</v>
      </c>
      <c r="AC59" s="309">
        <v>0</v>
      </c>
      <c r="AD59" s="280">
        <v>0</v>
      </c>
      <c r="AE59" s="274">
        <v>0</v>
      </c>
      <c r="AF59" s="310">
        <v>0</v>
      </c>
      <c r="AG59" s="76">
        <v>0</v>
      </c>
      <c r="AH59" s="308">
        <v>0</v>
      </c>
      <c r="AI59" s="278">
        <v>0</v>
      </c>
      <c r="AJ59" s="309">
        <v>0</v>
      </c>
      <c r="AK59" s="309">
        <v>0</v>
      </c>
      <c r="AL59" s="309">
        <v>0</v>
      </c>
      <c r="AM59" s="280">
        <v>0</v>
      </c>
      <c r="AN59" s="274">
        <v>0</v>
      </c>
      <c r="AO59" s="310">
        <v>0</v>
      </c>
      <c r="AP59" s="282">
        <v>0</v>
      </c>
      <c r="AQ59" s="311">
        <v>0</v>
      </c>
      <c r="AR59" s="284">
        <v>0</v>
      </c>
      <c r="AS59" s="309">
        <v>0</v>
      </c>
      <c r="AT59" s="309">
        <v>0</v>
      </c>
      <c r="AU59" s="309">
        <v>0</v>
      </c>
      <c r="AV59" s="280">
        <v>0</v>
      </c>
      <c r="AW59" s="274">
        <v>0</v>
      </c>
      <c r="AX59" s="310">
        <v>0</v>
      </c>
      <c r="AY59" s="282">
        <v>0</v>
      </c>
      <c r="AZ59" s="285">
        <f t="shared" si="35"/>
        <v>0</v>
      </c>
      <c r="BA59" s="286">
        <f t="shared" si="35"/>
        <v>0</v>
      </c>
      <c r="BB59" s="286">
        <f t="shared" si="35"/>
        <v>0</v>
      </c>
      <c r="BC59" s="286">
        <f t="shared" si="35"/>
        <v>0</v>
      </c>
      <c r="BD59" s="286">
        <f t="shared" si="35"/>
        <v>0</v>
      </c>
      <c r="BE59" s="286">
        <f t="shared" si="35"/>
        <v>0</v>
      </c>
      <c r="BF59" s="286">
        <f t="shared" si="35"/>
        <v>0</v>
      </c>
      <c r="BG59" s="287">
        <f t="shared" si="35"/>
        <v>0</v>
      </c>
      <c r="BH59" s="288">
        <f t="shared" si="35"/>
        <v>0</v>
      </c>
      <c r="BI59" s="289">
        <v>0</v>
      </c>
      <c r="BJ59" s="290">
        <v>0</v>
      </c>
      <c r="BK59" s="290">
        <v>0</v>
      </c>
      <c r="BL59" s="290">
        <v>0</v>
      </c>
      <c r="BM59" s="290">
        <v>0</v>
      </c>
      <c r="BN59" s="290">
        <v>0</v>
      </c>
      <c r="BO59" s="290">
        <v>0</v>
      </c>
      <c r="BP59" s="291">
        <v>0</v>
      </c>
      <c r="BQ59" s="292">
        <v>0</v>
      </c>
      <c r="BR59" s="293">
        <v>0</v>
      </c>
      <c r="BS59" s="294">
        <v>0</v>
      </c>
      <c r="BT59" s="294">
        <v>0</v>
      </c>
      <c r="BU59" s="294">
        <v>0</v>
      </c>
      <c r="BV59" s="294">
        <v>0</v>
      </c>
      <c r="BW59" s="294">
        <v>0</v>
      </c>
      <c r="BX59" s="294">
        <v>0</v>
      </c>
      <c r="BY59" s="295">
        <v>0</v>
      </c>
      <c r="BZ59" s="296">
        <v>0</v>
      </c>
      <c r="CA59" s="289">
        <v>0</v>
      </c>
      <c r="CB59" s="290">
        <v>0</v>
      </c>
      <c r="CC59" s="290">
        <v>0</v>
      </c>
      <c r="CD59" s="290">
        <v>0</v>
      </c>
      <c r="CE59" s="290">
        <v>0</v>
      </c>
      <c r="CF59" s="290">
        <v>0</v>
      </c>
      <c r="CG59" s="290">
        <v>0</v>
      </c>
      <c r="CH59" s="297">
        <v>0</v>
      </c>
      <c r="CI59" s="298">
        <v>0</v>
      </c>
      <c r="CJ59" s="289">
        <v>0</v>
      </c>
      <c r="CK59" s="290">
        <v>0</v>
      </c>
      <c r="CL59" s="290">
        <v>0</v>
      </c>
      <c r="CM59" s="290">
        <v>0</v>
      </c>
      <c r="CN59" s="290">
        <v>0</v>
      </c>
      <c r="CO59" s="290">
        <v>0</v>
      </c>
      <c r="CP59" s="290">
        <v>0</v>
      </c>
      <c r="CQ59" s="299">
        <v>0</v>
      </c>
      <c r="CR59" s="300">
        <v>0</v>
      </c>
      <c r="CS59" s="196">
        <f>AZ59-P59</f>
        <v>0</v>
      </c>
      <c r="CT59" s="261">
        <v>0</v>
      </c>
      <c r="CU59" s="196">
        <f t="shared" ref="CU59:CW59" si="46">BB59-R59</f>
        <v>0</v>
      </c>
      <c r="CV59" s="196">
        <f t="shared" si="46"/>
        <v>0</v>
      </c>
      <c r="CW59" s="196">
        <f t="shared" si="46"/>
        <v>0</v>
      </c>
      <c r="CX59" s="261">
        <v>0</v>
      </c>
      <c r="CY59" s="261">
        <v>0</v>
      </c>
      <c r="CZ59" s="262">
        <f t="shared" ref="CZ59:DA59" si="47">BG59-W59</f>
        <v>0</v>
      </c>
      <c r="DA59" s="262">
        <f t="shared" si="47"/>
        <v>0</v>
      </c>
      <c r="DB59" s="301" t="s">
        <v>521</v>
      </c>
      <c r="DC59" s="326"/>
      <c r="DD59" s="312"/>
      <c r="DE59" s="304"/>
      <c r="DF59" s="305">
        <f t="shared" si="31"/>
        <v>1</v>
      </c>
      <c r="DG59" s="306" t="s">
        <v>130</v>
      </c>
      <c r="DH59" s="307" t="s">
        <v>522</v>
      </c>
      <c r="DI59" s="307"/>
      <c r="DJ59" s="304"/>
      <c r="DK59" s="328"/>
    </row>
    <row r="60" spans="1:115" ht="19.5" customHeight="1" x14ac:dyDescent="0.25">
      <c r="A60" s="267" t="s">
        <v>768</v>
      </c>
      <c r="B60" s="314" t="s">
        <v>163</v>
      </c>
      <c r="C60" s="315" t="s">
        <v>131</v>
      </c>
      <c r="D60" s="316" t="s">
        <v>132</v>
      </c>
      <c r="E60" s="271" t="s">
        <v>67</v>
      </c>
      <c r="F60" s="373"/>
      <c r="G60" s="272" t="s">
        <v>67</v>
      </c>
      <c r="H60" s="273" t="s">
        <v>67</v>
      </c>
      <c r="I60" s="273" t="s">
        <v>67</v>
      </c>
      <c r="J60" s="273" t="s">
        <v>67</v>
      </c>
      <c r="K60" s="273" t="s">
        <v>67</v>
      </c>
      <c r="L60" s="274" t="s">
        <v>67</v>
      </c>
      <c r="M60" s="274" t="s">
        <v>67</v>
      </c>
      <c r="N60" s="275" t="s">
        <v>67</v>
      </c>
      <c r="O60" s="276" t="s">
        <v>67</v>
      </c>
      <c r="P60" s="308" t="s">
        <v>67</v>
      </c>
      <c r="Q60" s="284" t="s">
        <v>67</v>
      </c>
      <c r="R60" s="309" t="s">
        <v>67</v>
      </c>
      <c r="S60" s="309" t="s">
        <v>67</v>
      </c>
      <c r="T60" s="309" t="s">
        <v>67</v>
      </c>
      <c r="U60" s="319" t="s">
        <v>67</v>
      </c>
      <c r="V60" s="286" t="s">
        <v>67</v>
      </c>
      <c r="W60" s="320" t="s">
        <v>67</v>
      </c>
      <c r="X60" s="282" t="s">
        <v>67</v>
      </c>
      <c r="Y60" s="311" t="s">
        <v>67</v>
      </c>
      <c r="Z60" s="284" t="s">
        <v>67</v>
      </c>
      <c r="AA60" s="309" t="s">
        <v>67</v>
      </c>
      <c r="AB60" s="309" t="s">
        <v>67</v>
      </c>
      <c r="AC60" s="309" t="s">
        <v>67</v>
      </c>
      <c r="AD60" s="319" t="s">
        <v>67</v>
      </c>
      <c r="AE60" s="286" t="s">
        <v>67</v>
      </c>
      <c r="AF60" s="320" t="s">
        <v>67</v>
      </c>
      <c r="AG60" s="76" t="s">
        <v>67</v>
      </c>
      <c r="AH60" s="308" t="s">
        <v>67</v>
      </c>
      <c r="AI60" s="284" t="s">
        <v>67</v>
      </c>
      <c r="AJ60" s="309" t="s">
        <v>67</v>
      </c>
      <c r="AK60" s="309" t="s">
        <v>67</v>
      </c>
      <c r="AL60" s="309" t="s">
        <v>67</v>
      </c>
      <c r="AM60" s="319" t="s">
        <v>67</v>
      </c>
      <c r="AN60" s="286" t="s">
        <v>67</v>
      </c>
      <c r="AO60" s="320" t="s">
        <v>67</v>
      </c>
      <c r="AP60" s="282" t="s">
        <v>67</v>
      </c>
      <c r="AQ60" s="311" t="s">
        <v>67</v>
      </c>
      <c r="AR60" s="284" t="s">
        <v>67</v>
      </c>
      <c r="AS60" s="309" t="s">
        <v>67</v>
      </c>
      <c r="AT60" s="309" t="s">
        <v>67</v>
      </c>
      <c r="AU60" s="309" t="s">
        <v>67</v>
      </c>
      <c r="AV60" s="319" t="s">
        <v>67</v>
      </c>
      <c r="AW60" s="286" t="s">
        <v>67</v>
      </c>
      <c r="AX60" s="320" t="s">
        <v>67</v>
      </c>
      <c r="AY60" s="282" t="s">
        <v>67</v>
      </c>
      <c r="AZ60" s="285">
        <f t="shared" ref="AZ60:BH74" si="48">BI60+BR60+CA60+CJ60</f>
        <v>0</v>
      </c>
      <c r="BA60" s="286">
        <f t="shared" si="48"/>
        <v>0</v>
      </c>
      <c r="BB60" s="286">
        <f t="shared" si="48"/>
        <v>0</v>
      </c>
      <c r="BC60" s="286">
        <f t="shared" si="48"/>
        <v>0</v>
      </c>
      <c r="BD60" s="286">
        <f t="shared" si="48"/>
        <v>0</v>
      </c>
      <c r="BE60" s="286">
        <f t="shared" si="48"/>
        <v>0</v>
      </c>
      <c r="BF60" s="286">
        <f t="shared" si="48"/>
        <v>0</v>
      </c>
      <c r="BG60" s="287">
        <f t="shared" si="48"/>
        <v>0</v>
      </c>
      <c r="BH60" s="288">
        <f t="shared" si="48"/>
        <v>0</v>
      </c>
      <c r="BI60" s="289">
        <v>0</v>
      </c>
      <c r="BJ60" s="290">
        <v>0</v>
      </c>
      <c r="BK60" s="290">
        <v>0</v>
      </c>
      <c r="BL60" s="290">
        <v>0</v>
      </c>
      <c r="BM60" s="290">
        <v>0</v>
      </c>
      <c r="BN60" s="290">
        <v>0</v>
      </c>
      <c r="BO60" s="290">
        <v>0</v>
      </c>
      <c r="BP60" s="291">
        <v>0</v>
      </c>
      <c r="BQ60" s="292">
        <v>0</v>
      </c>
      <c r="BR60" s="293">
        <v>0</v>
      </c>
      <c r="BS60" s="294">
        <v>0</v>
      </c>
      <c r="BT60" s="294">
        <v>0</v>
      </c>
      <c r="BU60" s="294">
        <v>0</v>
      </c>
      <c r="BV60" s="294">
        <v>0</v>
      </c>
      <c r="BW60" s="294">
        <v>0</v>
      </c>
      <c r="BX60" s="294">
        <v>0</v>
      </c>
      <c r="BY60" s="295">
        <v>0</v>
      </c>
      <c r="BZ60" s="296">
        <v>0</v>
      </c>
      <c r="CA60" s="289">
        <v>0</v>
      </c>
      <c r="CB60" s="290">
        <v>0</v>
      </c>
      <c r="CC60" s="290">
        <v>0</v>
      </c>
      <c r="CD60" s="290">
        <v>0</v>
      </c>
      <c r="CE60" s="290">
        <v>0</v>
      </c>
      <c r="CF60" s="290">
        <v>0</v>
      </c>
      <c r="CG60" s="290">
        <v>0</v>
      </c>
      <c r="CH60" s="297">
        <v>0</v>
      </c>
      <c r="CI60" s="298">
        <v>0</v>
      </c>
      <c r="CJ60" s="289">
        <v>0</v>
      </c>
      <c r="CK60" s="290">
        <v>0</v>
      </c>
      <c r="CL60" s="290">
        <v>0</v>
      </c>
      <c r="CM60" s="290">
        <v>0</v>
      </c>
      <c r="CN60" s="290">
        <v>0</v>
      </c>
      <c r="CO60" s="290">
        <v>0</v>
      </c>
      <c r="CP60" s="290">
        <v>0</v>
      </c>
      <c r="CQ60" s="299">
        <v>0</v>
      </c>
      <c r="CR60" s="300">
        <v>0</v>
      </c>
      <c r="CS60" s="321" t="s">
        <v>67</v>
      </c>
      <c r="CT60" s="322" t="s">
        <v>67</v>
      </c>
      <c r="CU60" s="322" t="s">
        <v>67</v>
      </c>
      <c r="CV60" s="322" t="s">
        <v>67</v>
      </c>
      <c r="CW60" s="322" t="s">
        <v>67</v>
      </c>
      <c r="CX60" s="322" t="s">
        <v>67</v>
      </c>
      <c r="CY60" s="323" t="s">
        <v>67</v>
      </c>
      <c r="CZ60" s="324" t="s">
        <v>67</v>
      </c>
      <c r="DA60" s="325" t="s">
        <v>67</v>
      </c>
      <c r="DB60" s="301" t="s">
        <v>552</v>
      </c>
      <c r="DC60" s="317" t="s">
        <v>759</v>
      </c>
      <c r="DD60" s="312"/>
      <c r="DE60" s="304"/>
      <c r="DF60" s="305">
        <f t="shared" si="31"/>
        <v>1</v>
      </c>
      <c r="DG60" s="306" t="s">
        <v>132</v>
      </c>
      <c r="DH60" s="307" t="s">
        <v>552</v>
      </c>
      <c r="DI60" s="307"/>
      <c r="DJ60" s="304"/>
      <c r="DK60" s="328"/>
    </row>
    <row r="61" spans="1:115" ht="19.5" customHeight="1" x14ac:dyDescent="0.25">
      <c r="A61" s="267" t="s">
        <v>768</v>
      </c>
      <c r="B61" s="329" t="s">
        <v>163</v>
      </c>
      <c r="C61" s="315" t="s">
        <v>133</v>
      </c>
      <c r="D61" s="316" t="s">
        <v>134</v>
      </c>
      <c r="E61" s="271" t="s">
        <v>67</v>
      </c>
      <c r="F61" s="373"/>
      <c r="G61" s="272" t="s">
        <v>67</v>
      </c>
      <c r="H61" s="273" t="s">
        <v>67</v>
      </c>
      <c r="I61" s="273" t="s">
        <v>67</v>
      </c>
      <c r="J61" s="273" t="s">
        <v>67</v>
      </c>
      <c r="K61" s="273" t="s">
        <v>67</v>
      </c>
      <c r="L61" s="274" t="s">
        <v>67</v>
      </c>
      <c r="M61" s="274" t="s">
        <v>67</v>
      </c>
      <c r="N61" s="275" t="s">
        <v>67</v>
      </c>
      <c r="O61" s="276" t="s">
        <v>67</v>
      </c>
      <c r="P61" s="308" t="s">
        <v>67</v>
      </c>
      <c r="Q61" s="284" t="s">
        <v>67</v>
      </c>
      <c r="R61" s="309" t="s">
        <v>67</v>
      </c>
      <c r="S61" s="309" t="s">
        <v>67</v>
      </c>
      <c r="T61" s="309" t="s">
        <v>67</v>
      </c>
      <c r="U61" s="319" t="s">
        <v>67</v>
      </c>
      <c r="V61" s="286" t="s">
        <v>67</v>
      </c>
      <c r="W61" s="320" t="s">
        <v>67</v>
      </c>
      <c r="X61" s="282" t="s">
        <v>67</v>
      </c>
      <c r="Y61" s="311" t="s">
        <v>67</v>
      </c>
      <c r="Z61" s="284" t="s">
        <v>67</v>
      </c>
      <c r="AA61" s="309" t="s">
        <v>67</v>
      </c>
      <c r="AB61" s="309" t="s">
        <v>67</v>
      </c>
      <c r="AC61" s="309" t="s">
        <v>67</v>
      </c>
      <c r="AD61" s="319" t="s">
        <v>67</v>
      </c>
      <c r="AE61" s="286" t="s">
        <v>67</v>
      </c>
      <c r="AF61" s="320" t="s">
        <v>67</v>
      </c>
      <c r="AG61" s="76" t="s">
        <v>67</v>
      </c>
      <c r="AH61" s="308" t="s">
        <v>67</v>
      </c>
      <c r="AI61" s="284" t="s">
        <v>67</v>
      </c>
      <c r="AJ61" s="309" t="s">
        <v>67</v>
      </c>
      <c r="AK61" s="309" t="s">
        <v>67</v>
      </c>
      <c r="AL61" s="309" t="s">
        <v>67</v>
      </c>
      <c r="AM61" s="319" t="s">
        <v>67</v>
      </c>
      <c r="AN61" s="286" t="s">
        <v>67</v>
      </c>
      <c r="AO61" s="320" t="s">
        <v>67</v>
      </c>
      <c r="AP61" s="282" t="s">
        <v>67</v>
      </c>
      <c r="AQ61" s="311" t="s">
        <v>67</v>
      </c>
      <c r="AR61" s="284" t="s">
        <v>67</v>
      </c>
      <c r="AS61" s="309" t="s">
        <v>67</v>
      </c>
      <c r="AT61" s="309" t="s">
        <v>67</v>
      </c>
      <c r="AU61" s="309" t="s">
        <v>67</v>
      </c>
      <c r="AV61" s="319" t="s">
        <v>67</v>
      </c>
      <c r="AW61" s="286" t="s">
        <v>67</v>
      </c>
      <c r="AX61" s="320" t="s">
        <v>67</v>
      </c>
      <c r="AY61" s="282" t="s">
        <v>67</v>
      </c>
      <c r="AZ61" s="285">
        <f t="shared" si="48"/>
        <v>0</v>
      </c>
      <c r="BA61" s="286">
        <f t="shared" si="48"/>
        <v>0</v>
      </c>
      <c r="BB61" s="286">
        <f t="shared" si="48"/>
        <v>0</v>
      </c>
      <c r="BC61" s="286">
        <f t="shared" si="48"/>
        <v>0</v>
      </c>
      <c r="BD61" s="286">
        <f t="shared" si="48"/>
        <v>0</v>
      </c>
      <c r="BE61" s="286">
        <f t="shared" si="48"/>
        <v>0</v>
      </c>
      <c r="BF61" s="286">
        <f t="shared" si="48"/>
        <v>0</v>
      </c>
      <c r="BG61" s="287">
        <f t="shared" si="48"/>
        <v>0</v>
      </c>
      <c r="BH61" s="288">
        <f t="shared" si="48"/>
        <v>0</v>
      </c>
      <c r="BI61" s="289">
        <v>0</v>
      </c>
      <c r="BJ61" s="290">
        <v>0</v>
      </c>
      <c r="BK61" s="290">
        <v>0</v>
      </c>
      <c r="BL61" s="290">
        <v>0</v>
      </c>
      <c r="BM61" s="290">
        <v>0</v>
      </c>
      <c r="BN61" s="290">
        <v>0</v>
      </c>
      <c r="BO61" s="290">
        <v>0</v>
      </c>
      <c r="BP61" s="291">
        <v>0</v>
      </c>
      <c r="BQ61" s="292">
        <v>0</v>
      </c>
      <c r="BR61" s="293">
        <v>0</v>
      </c>
      <c r="BS61" s="294">
        <v>0</v>
      </c>
      <c r="BT61" s="294">
        <v>0</v>
      </c>
      <c r="BU61" s="294">
        <v>0</v>
      </c>
      <c r="BV61" s="294">
        <v>0</v>
      </c>
      <c r="BW61" s="294">
        <v>0</v>
      </c>
      <c r="BX61" s="294">
        <v>0</v>
      </c>
      <c r="BY61" s="295">
        <v>0</v>
      </c>
      <c r="BZ61" s="296">
        <v>0</v>
      </c>
      <c r="CA61" s="289">
        <v>0</v>
      </c>
      <c r="CB61" s="290">
        <v>0</v>
      </c>
      <c r="CC61" s="290">
        <v>0</v>
      </c>
      <c r="CD61" s="290">
        <v>0</v>
      </c>
      <c r="CE61" s="290">
        <v>0</v>
      </c>
      <c r="CF61" s="290">
        <v>0</v>
      </c>
      <c r="CG61" s="290">
        <v>0</v>
      </c>
      <c r="CH61" s="297">
        <v>0</v>
      </c>
      <c r="CI61" s="298">
        <v>0</v>
      </c>
      <c r="CJ61" s="289">
        <v>0</v>
      </c>
      <c r="CK61" s="290">
        <v>0</v>
      </c>
      <c r="CL61" s="290">
        <v>0</v>
      </c>
      <c r="CM61" s="290">
        <v>0</v>
      </c>
      <c r="CN61" s="290">
        <v>0</v>
      </c>
      <c r="CO61" s="290">
        <v>0</v>
      </c>
      <c r="CP61" s="290">
        <v>0</v>
      </c>
      <c r="CQ61" s="299">
        <v>0</v>
      </c>
      <c r="CR61" s="300">
        <v>0</v>
      </c>
      <c r="CS61" s="321" t="s">
        <v>67</v>
      </c>
      <c r="CT61" s="322" t="s">
        <v>67</v>
      </c>
      <c r="CU61" s="322" t="s">
        <v>67</v>
      </c>
      <c r="CV61" s="322" t="s">
        <v>67</v>
      </c>
      <c r="CW61" s="322" t="s">
        <v>67</v>
      </c>
      <c r="CX61" s="322" t="s">
        <v>67</v>
      </c>
      <c r="CY61" s="323" t="s">
        <v>67</v>
      </c>
      <c r="CZ61" s="324" t="s">
        <v>67</v>
      </c>
      <c r="DA61" s="325" t="s">
        <v>67</v>
      </c>
      <c r="DB61" s="301" t="s">
        <v>553</v>
      </c>
      <c r="DC61" s="326"/>
      <c r="DD61" s="312"/>
      <c r="DE61" s="304"/>
      <c r="DF61" s="305">
        <f t="shared" si="31"/>
        <v>1</v>
      </c>
      <c r="DG61" s="306" t="s">
        <v>134</v>
      </c>
      <c r="DH61" s="307" t="s">
        <v>553</v>
      </c>
      <c r="DI61" s="307"/>
      <c r="DJ61" s="304"/>
      <c r="DK61" s="328"/>
    </row>
    <row r="62" spans="1:115" ht="19.5" customHeight="1" x14ac:dyDescent="0.25">
      <c r="A62" s="267" t="s">
        <v>768</v>
      </c>
      <c r="B62" s="314" t="s">
        <v>163</v>
      </c>
      <c r="C62" s="315" t="s">
        <v>680</v>
      </c>
      <c r="D62" s="316" t="s">
        <v>555</v>
      </c>
      <c r="E62" s="271" t="s">
        <v>67</v>
      </c>
      <c r="F62" s="373"/>
      <c r="G62" s="272" t="s">
        <v>67</v>
      </c>
      <c r="H62" s="273" t="s">
        <v>67</v>
      </c>
      <c r="I62" s="273" t="s">
        <v>67</v>
      </c>
      <c r="J62" s="273" t="s">
        <v>67</v>
      </c>
      <c r="K62" s="273" t="s">
        <v>67</v>
      </c>
      <c r="L62" s="274" t="s">
        <v>67</v>
      </c>
      <c r="M62" s="274" t="s">
        <v>67</v>
      </c>
      <c r="N62" s="275" t="s">
        <v>67</v>
      </c>
      <c r="O62" s="276" t="s">
        <v>67</v>
      </c>
      <c r="P62" s="308" t="s">
        <v>67</v>
      </c>
      <c r="Q62" s="284" t="s">
        <v>67</v>
      </c>
      <c r="R62" s="309" t="s">
        <v>67</v>
      </c>
      <c r="S62" s="309" t="s">
        <v>67</v>
      </c>
      <c r="T62" s="309" t="s">
        <v>67</v>
      </c>
      <c r="U62" s="319" t="s">
        <v>67</v>
      </c>
      <c r="V62" s="286" t="s">
        <v>67</v>
      </c>
      <c r="W62" s="320" t="s">
        <v>67</v>
      </c>
      <c r="X62" s="282" t="s">
        <v>67</v>
      </c>
      <c r="Y62" s="311" t="s">
        <v>67</v>
      </c>
      <c r="Z62" s="284" t="s">
        <v>67</v>
      </c>
      <c r="AA62" s="309" t="s">
        <v>67</v>
      </c>
      <c r="AB62" s="309" t="s">
        <v>67</v>
      </c>
      <c r="AC62" s="309" t="s">
        <v>67</v>
      </c>
      <c r="AD62" s="319" t="s">
        <v>67</v>
      </c>
      <c r="AE62" s="286" t="s">
        <v>67</v>
      </c>
      <c r="AF62" s="320" t="s">
        <v>67</v>
      </c>
      <c r="AG62" s="76" t="s">
        <v>67</v>
      </c>
      <c r="AH62" s="308" t="s">
        <v>67</v>
      </c>
      <c r="AI62" s="284" t="s">
        <v>67</v>
      </c>
      <c r="AJ62" s="309" t="s">
        <v>67</v>
      </c>
      <c r="AK62" s="309" t="s">
        <v>67</v>
      </c>
      <c r="AL62" s="309" t="s">
        <v>67</v>
      </c>
      <c r="AM62" s="319" t="s">
        <v>67</v>
      </c>
      <c r="AN62" s="286" t="s">
        <v>67</v>
      </c>
      <c r="AO62" s="320" t="s">
        <v>67</v>
      </c>
      <c r="AP62" s="282" t="s">
        <v>67</v>
      </c>
      <c r="AQ62" s="311" t="s">
        <v>67</v>
      </c>
      <c r="AR62" s="284" t="s">
        <v>67</v>
      </c>
      <c r="AS62" s="309" t="s">
        <v>67</v>
      </c>
      <c r="AT62" s="309" t="s">
        <v>67</v>
      </c>
      <c r="AU62" s="309" t="s">
        <v>67</v>
      </c>
      <c r="AV62" s="319" t="s">
        <v>67</v>
      </c>
      <c r="AW62" s="286" t="s">
        <v>67</v>
      </c>
      <c r="AX62" s="320" t="s">
        <v>67</v>
      </c>
      <c r="AY62" s="282" t="s">
        <v>67</v>
      </c>
      <c r="AZ62" s="285">
        <f t="shared" si="48"/>
        <v>0</v>
      </c>
      <c r="BA62" s="286">
        <f t="shared" si="48"/>
        <v>0</v>
      </c>
      <c r="BB62" s="286">
        <f t="shared" si="48"/>
        <v>0</v>
      </c>
      <c r="BC62" s="286">
        <f t="shared" si="48"/>
        <v>0</v>
      </c>
      <c r="BD62" s="286">
        <f t="shared" si="48"/>
        <v>0</v>
      </c>
      <c r="BE62" s="286">
        <f t="shared" si="48"/>
        <v>0</v>
      </c>
      <c r="BF62" s="286">
        <f t="shared" si="48"/>
        <v>0</v>
      </c>
      <c r="BG62" s="287">
        <f t="shared" si="48"/>
        <v>0</v>
      </c>
      <c r="BH62" s="288">
        <f t="shared" si="48"/>
        <v>0</v>
      </c>
      <c r="BI62" s="289">
        <v>0</v>
      </c>
      <c r="BJ62" s="290">
        <v>0</v>
      </c>
      <c r="BK62" s="290">
        <v>0</v>
      </c>
      <c r="BL62" s="290">
        <v>0</v>
      </c>
      <c r="BM62" s="290">
        <v>0</v>
      </c>
      <c r="BN62" s="290">
        <v>0</v>
      </c>
      <c r="BO62" s="290">
        <v>0</v>
      </c>
      <c r="BP62" s="291">
        <v>0</v>
      </c>
      <c r="BQ62" s="292">
        <v>0</v>
      </c>
      <c r="BR62" s="293">
        <v>0</v>
      </c>
      <c r="BS62" s="294">
        <v>0</v>
      </c>
      <c r="BT62" s="294">
        <v>0</v>
      </c>
      <c r="BU62" s="294">
        <v>0</v>
      </c>
      <c r="BV62" s="294">
        <v>0</v>
      </c>
      <c r="BW62" s="294">
        <v>0</v>
      </c>
      <c r="BX62" s="294">
        <v>0</v>
      </c>
      <c r="BY62" s="295">
        <v>0</v>
      </c>
      <c r="BZ62" s="296">
        <v>0</v>
      </c>
      <c r="CA62" s="289">
        <v>0</v>
      </c>
      <c r="CB62" s="290">
        <v>0</v>
      </c>
      <c r="CC62" s="290">
        <v>0</v>
      </c>
      <c r="CD62" s="290">
        <v>0</v>
      </c>
      <c r="CE62" s="290">
        <v>0</v>
      </c>
      <c r="CF62" s="290">
        <v>0</v>
      </c>
      <c r="CG62" s="290">
        <v>0</v>
      </c>
      <c r="CH62" s="297">
        <v>0</v>
      </c>
      <c r="CI62" s="298">
        <v>0</v>
      </c>
      <c r="CJ62" s="289">
        <v>0</v>
      </c>
      <c r="CK62" s="290">
        <v>0</v>
      </c>
      <c r="CL62" s="290">
        <v>0</v>
      </c>
      <c r="CM62" s="290">
        <v>0</v>
      </c>
      <c r="CN62" s="290">
        <v>0</v>
      </c>
      <c r="CO62" s="290">
        <v>0</v>
      </c>
      <c r="CP62" s="290">
        <v>0</v>
      </c>
      <c r="CQ62" s="299">
        <v>0</v>
      </c>
      <c r="CR62" s="300">
        <v>0</v>
      </c>
      <c r="CS62" s="321" t="s">
        <v>67</v>
      </c>
      <c r="CT62" s="322" t="s">
        <v>67</v>
      </c>
      <c r="CU62" s="322" t="s">
        <v>67</v>
      </c>
      <c r="CV62" s="322" t="s">
        <v>67</v>
      </c>
      <c r="CW62" s="322" t="s">
        <v>67</v>
      </c>
      <c r="CX62" s="322" t="s">
        <v>67</v>
      </c>
      <c r="CY62" s="323" t="s">
        <v>67</v>
      </c>
      <c r="CZ62" s="324" t="s">
        <v>67</v>
      </c>
      <c r="DA62" s="325" t="s">
        <v>67</v>
      </c>
      <c r="DB62" s="301" t="s">
        <v>554</v>
      </c>
      <c r="DC62" s="326"/>
      <c r="DD62" s="312"/>
      <c r="DE62" s="304"/>
      <c r="DF62" s="305">
        <f t="shared" si="31"/>
        <v>1</v>
      </c>
      <c r="DG62" s="306" t="s">
        <v>555</v>
      </c>
      <c r="DH62" s="307" t="s">
        <v>554</v>
      </c>
      <c r="DI62" s="307"/>
      <c r="DJ62" s="304"/>
      <c r="DK62" s="328"/>
    </row>
    <row r="63" spans="1:115" ht="19.5" customHeight="1" x14ac:dyDescent="0.25">
      <c r="A63" s="267" t="s">
        <v>768</v>
      </c>
      <c r="B63" s="314" t="s">
        <v>163</v>
      </c>
      <c r="C63" s="315" t="s">
        <v>135</v>
      </c>
      <c r="D63" s="316" t="s">
        <v>136</v>
      </c>
      <c r="E63" s="271" t="s">
        <v>67</v>
      </c>
      <c r="F63" s="373"/>
      <c r="G63" s="272" t="s">
        <v>67</v>
      </c>
      <c r="H63" s="273" t="s">
        <v>67</v>
      </c>
      <c r="I63" s="273" t="s">
        <v>67</v>
      </c>
      <c r="J63" s="273" t="s">
        <v>67</v>
      </c>
      <c r="K63" s="273" t="s">
        <v>67</v>
      </c>
      <c r="L63" s="274" t="s">
        <v>67</v>
      </c>
      <c r="M63" s="274" t="s">
        <v>67</v>
      </c>
      <c r="N63" s="275" t="s">
        <v>67</v>
      </c>
      <c r="O63" s="276" t="s">
        <v>67</v>
      </c>
      <c r="P63" s="308" t="s">
        <v>67</v>
      </c>
      <c r="Q63" s="284" t="s">
        <v>67</v>
      </c>
      <c r="R63" s="309" t="s">
        <v>67</v>
      </c>
      <c r="S63" s="309" t="s">
        <v>67</v>
      </c>
      <c r="T63" s="309" t="s">
        <v>67</v>
      </c>
      <c r="U63" s="319" t="s">
        <v>67</v>
      </c>
      <c r="V63" s="286" t="s">
        <v>67</v>
      </c>
      <c r="W63" s="320" t="s">
        <v>67</v>
      </c>
      <c r="X63" s="282" t="s">
        <v>67</v>
      </c>
      <c r="Y63" s="311" t="s">
        <v>67</v>
      </c>
      <c r="Z63" s="284" t="s">
        <v>67</v>
      </c>
      <c r="AA63" s="309" t="s">
        <v>67</v>
      </c>
      <c r="AB63" s="309" t="s">
        <v>67</v>
      </c>
      <c r="AC63" s="309" t="s">
        <v>67</v>
      </c>
      <c r="AD63" s="319" t="s">
        <v>67</v>
      </c>
      <c r="AE63" s="286" t="s">
        <v>67</v>
      </c>
      <c r="AF63" s="320" t="s">
        <v>67</v>
      </c>
      <c r="AG63" s="76" t="s">
        <v>67</v>
      </c>
      <c r="AH63" s="308" t="s">
        <v>67</v>
      </c>
      <c r="AI63" s="284" t="s">
        <v>67</v>
      </c>
      <c r="AJ63" s="309" t="s">
        <v>67</v>
      </c>
      <c r="AK63" s="309" t="s">
        <v>67</v>
      </c>
      <c r="AL63" s="309" t="s">
        <v>67</v>
      </c>
      <c r="AM63" s="319" t="s">
        <v>67</v>
      </c>
      <c r="AN63" s="286" t="s">
        <v>67</v>
      </c>
      <c r="AO63" s="320" t="s">
        <v>67</v>
      </c>
      <c r="AP63" s="282" t="s">
        <v>67</v>
      </c>
      <c r="AQ63" s="311" t="s">
        <v>67</v>
      </c>
      <c r="AR63" s="284" t="s">
        <v>67</v>
      </c>
      <c r="AS63" s="309" t="s">
        <v>67</v>
      </c>
      <c r="AT63" s="309" t="s">
        <v>67</v>
      </c>
      <c r="AU63" s="309" t="s">
        <v>67</v>
      </c>
      <c r="AV63" s="319" t="s">
        <v>67</v>
      </c>
      <c r="AW63" s="286" t="s">
        <v>67</v>
      </c>
      <c r="AX63" s="320" t="s">
        <v>67</v>
      </c>
      <c r="AY63" s="282" t="s">
        <v>67</v>
      </c>
      <c r="AZ63" s="285">
        <f t="shared" si="48"/>
        <v>0</v>
      </c>
      <c r="BA63" s="286">
        <f t="shared" si="48"/>
        <v>0</v>
      </c>
      <c r="BB63" s="286">
        <f t="shared" si="48"/>
        <v>0</v>
      </c>
      <c r="BC63" s="286">
        <f t="shared" si="48"/>
        <v>0</v>
      </c>
      <c r="BD63" s="286">
        <f t="shared" si="48"/>
        <v>0</v>
      </c>
      <c r="BE63" s="286">
        <f t="shared" si="48"/>
        <v>0</v>
      </c>
      <c r="BF63" s="286">
        <f t="shared" si="48"/>
        <v>0</v>
      </c>
      <c r="BG63" s="287">
        <f t="shared" si="48"/>
        <v>0</v>
      </c>
      <c r="BH63" s="288">
        <f t="shared" si="48"/>
        <v>0</v>
      </c>
      <c r="BI63" s="289">
        <v>0</v>
      </c>
      <c r="BJ63" s="290">
        <v>0</v>
      </c>
      <c r="BK63" s="290">
        <v>0</v>
      </c>
      <c r="BL63" s="290">
        <v>0</v>
      </c>
      <c r="BM63" s="290">
        <v>0</v>
      </c>
      <c r="BN63" s="290">
        <v>0</v>
      </c>
      <c r="BO63" s="290">
        <v>0</v>
      </c>
      <c r="BP63" s="291">
        <v>0</v>
      </c>
      <c r="BQ63" s="292">
        <v>0</v>
      </c>
      <c r="BR63" s="293">
        <v>0</v>
      </c>
      <c r="BS63" s="294">
        <v>0</v>
      </c>
      <c r="BT63" s="294">
        <v>0</v>
      </c>
      <c r="BU63" s="294">
        <v>0</v>
      </c>
      <c r="BV63" s="294">
        <v>0</v>
      </c>
      <c r="BW63" s="294">
        <v>0</v>
      </c>
      <c r="BX63" s="294">
        <v>0</v>
      </c>
      <c r="BY63" s="295">
        <v>0</v>
      </c>
      <c r="BZ63" s="296">
        <v>0</v>
      </c>
      <c r="CA63" s="289">
        <v>0</v>
      </c>
      <c r="CB63" s="290">
        <v>0</v>
      </c>
      <c r="CC63" s="290">
        <v>0</v>
      </c>
      <c r="CD63" s="290">
        <v>0</v>
      </c>
      <c r="CE63" s="290">
        <v>0</v>
      </c>
      <c r="CF63" s="290">
        <v>0</v>
      </c>
      <c r="CG63" s="290">
        <v>0</v>
      </c>
      <c r="CH63" s="297">
        <v>0</v>
      </c>
      <c r="CI63" s="298">
        <v>0</v>
      </c>
      <c r="CJ63" s="289">
        <v>0</v>
      </c>
      <c r="CK63" s="290">
        <v>0</v>
      </c>
      <c r="CL63" s="290">
        <v>0</v>
      </c>
      <c r="CM63" s="290">
        <v>0</v>
      </c>
      <c r="CN63" s="290">
        <v>0</v>
      </c>
      <c r="CO63" s="290">
        <v>0</v>
      </c>
      <c r="CP63" s="290">
        <v>0</v>
      </c>
      <c r="CQ63" s="299">
        <v>0</v>
      </c>
      <c r="CR63" s="300">
        <v>0</v>
      </c>
      <c r="CS63" s="321" t="s">
        <v>67</v>
      </c>
      <c r="CT63" s="322" t="s">
        <v>67</v>
      </c>
      <c r="CU63" s="322" t="s">
        <v>67</v>
      </c>
      <c r="CV63" s="322" t="s">
        <v>67</v>
      </c>
      <c r="CW63" s="322" t="s">
        <v>67</v>
      </c>
      <c r="CX63" s="322" t="s">
        <v>67</v>
      </c>
      <c r="CY63" s="323" t="s">
        <v>67</v>
      </c>
      <c r="CZ63" s="324" t="s">
        <v>67</v>
      </c>
      <c r="DA63" s="325" t="s">
        <v>67</v>
      </c>
      <c r="DB63" s="301" t="s">
        <v>556</v>
      </c>
      <c r="DC63" s="326"/>
      <c r="DD63" s="312"/>
      <c r="DE63" s="304"/>
      <c r="DF63" s="305">
        <f t="shared" si="31"/>
        <v>1</v>
      </c>
      <c r="DG63" s="306" t="s">
        <v>136</v>
      </c>
      <c r="DH63" s="307" t="s">
        <v>556</v>
      </c>
      <c r="DI63" s="307"/>
      <c r="DJ63" s="304"/>
      <c r="DK63" s="328"/>
    </row>
    <row r="64" spans="1:115" ht="19.5" customHeight="1" x14ac:dyDescent="0.25">
      <c r="A64" s="267" t="s">
        <v>768</v>
      </c>
      <c r="B64" s="314" t="s">
        <v>163</v>
      </c>
      <c r="C64" s="315" t="s">
        <v>137</v>
      </c>
      <c r="D64" s="316" t="s">
        <v>138</v>
      </c>
      <c r="E64" s="271" t="s">
        <v>67</v>
      </c>
      <c r="F64" s="373"/>
      <c r="G64" s="272" t="s">
        <v>67</v>
      </c>
      <c r="H64" s="273" t="s">
        <v>67</v>
      </c>
      <c r="I64" s="273" t="s">
        <v>67</v>
      </c>
      <c r="J64" s="273" t="s">
        <v>67</v>
      </c>
      <c r="K64" s="273" t="s">
        <v>67</v>
      </c>
      <c r="L64" s="274" t="s">
        <v>67</v>
      </c>
      <c r="M64" s="274" t="s">
        <v>67</v>
      </c>
      <c r="N64" s="275" t="s">
        <v>67</v>
      </c>
      <c r="O64" s="276" t="s">
        <v>67</v>
      </c>
      <c r="P64" s="308" t="s">
        <v>67</v>
      </c>
      <c r="Q64" s="284" t="s">
        <v>67</v>
      </c>
      <c r="R64" s="309" t="s">
        <v>67</v>
      </c>
      <c r="S64" s="309" t="s">
        <v>67</v>
      </c>
      <c r="T64" s="309" t="s">
        <v>67</v>
      </c>
      <c r="U64" s="319" t="s">
        <v>67</v>
      </c>
      <c r="V64" s="286" t="s">
        <v>67</v>
      </c>
      <c r="W64" s="320" t="s">
        <v>67</v>
      </c>
      <c r="X64" s="282" t="s">
        <v>67</v>
      </c>
      <c r="Y64" s="311" t="s">
        <v>67</v>
      </c>
      <c r="Z64" s="284" t="s">
        <v>67</v>
      </c>
      <c r="AA64" s="309" t="s">
        <v>67</v>
      </c>
      <c r="AB64" s="309" t="s">
        <v>67</v>
      </c>
      <c r="AC64" s="309" t="s">
        <v>67</v>
      </c>
      <c r="AD64" s="319" t="s">
        <v>67</v>
      </c>
      <c r="AE64" s="286" t="s">
        <v>67</v>
      </c>
      <c r="AF64" s="320" t="s">
        <v>67</v>
      </c>
      <c r="AG64" s="76" t="s">
        <v>67</v>
      </c>
      <c r="AH64" s="308" t="s">
        <v>67</v>
      </c>
      <c r="AI64" s="284" t="s">
        <v>67</v>
      </c>
      <c r="AJ64" s="309" t="s">
        <v>67</v>
      </c>
      <c r="AK64" s="309" t="s">
        <v>67</v>
      </c>
      <c r="AL64" s="309" t="s">
        <v>67</v>
      </c>
      <c r="AM64" s="319" t="s">
        <v>67</v>
      </c>
      <c r="AN64" s="286" t="s">
        <v>67</v>
      </c>
      <c r="AO64" s="320" t="s">
        <v>67</v>
      </c>
      <c r="AP64" s="282" t="s">
        <v>67</v>
      </c>
      <c r="AQ64" s="311" t="s">
        <v>67</v>
      </c>
      <c r="AR64" s="284" t="s">
        <v>67</v>
      </c>
      <c r="AS64" s="309" t="s">
        <v>67</v>
      </c>
      <c r="AT64" s="309" t="s">
        <v>67</v>
      </c>
      <c r="AU64" s="309" t="s">
        <v>67</v>
      </c>
      <c r="AV64" s="319" t="s">
        <v>67</v>
      </c>
      <c r="AW64" s="286" t="s">
        <v>67</v>
      </c>
      <c r="AX64" s="320" t="s">
        <v>67</v>
      </c>
      <c r="AY64" s="282" t="s">
        <v>67</v>
      </c>
      <c r="AZ64" s="285">
        <f t="shared" si="48"/>
        <v>0.8</v>
      </c>
      <c r="BA64" s="286">
        <f t="shared" si="48"/>
        <v>0</v>
      </c>
      <c r="BB64" s="286">
        <f t="shared" si="48"/>
        <v>1.4E-2</v>
      </c>
      <c r="BC64" s="286">
        <f t="shared" si="48"/>
        <v>0</v>
      </c>
      <c r="BD64" s="286">
        <f t="shared" si="48"/>
        <v>0.501</v>
      </c>
      <c r="BE64" s="286">
        <f t="shared" si="48"/>
        <v>0</v>
      </c>
      <c r="BF64" s="286">
        <f t="shared" si="48"/>
        <v>0</v>
      </c>
      <c r="BG64" s="287">
        <f t="shared" si="48"/>
        <v>0</v>
      </c>
      <c r="BH64" s="288">
        <f t="shared" si="48"/>
        <v>0</v>
      </c>
      <c r="BI64" s="289">
        <v>0.8</v>
      </c>
      <c r="BJ64" s="290">
        <v>0</v>
      </c>
      <c r="BK64" s="290">
        <v>1.4E-2</v>
      </c>
      <c r="BL64" s="290">
        <v>0</v>
      </c>
      <c r="BM64" s="290">
        <v>0.501</v>
      </c>
      <c r="BN64" s="290">
        <v>0</v>
      </c>
      <c r="BO64" s="290">
        <v>0</v>
      </c>
      <c r="BP64" s="291">
        <v>0</v>
      </c>
      <c r="BQ64" s="292">
        <v>0</v>
      </c>
      <c r="BR64" s="293">
        <v>0</v>
      </c>
      <c r="BS64" s="294">
        <v>0</v>
      </c>
      <c r="BT64" s="294">
        <v>0</v>
      </c>
      <c r="BU64" s="294">
        <v>0</v>
      </c>
      <c r="BV64" s="294">
        <v>0</v>
      </c>
      <c r="BW64" s="294">
        <v>0</v>
      </c>
      <c r="BX64" s="294">
        <v>0</v>
      </c>
      <c r="BY64" s="295">
        <v>0</v>
      </c>
      <c r="BZ64" s="296">
        <v>0</v>
      </c>
      <c r="CA64" s="289">
        <v>0</v>
      </c>
      <c r="CB64" s="290">
        <v>0</v>
      </c>
      <c r="CC64" s="290">
        <v>0</v>
      </c>
      <c r="CD64" s="290">
        <v>0</v>
      </c>
      <c r="CE64" s="290">
        <v>0</v>
      </c>
      <c r="CF64" s="290">
        <v>0</v>
      </c>
      <c r="CG64" s="290">
        <v>0</v>
      </c>
      <c r="CH64" s="297">
        <v>0</v>
      </c>
      <c r="CI64" s="298">
        <v>0</v>
      </c>
      <c r="CJ64" s="289">
        <v>0</v>
      </c>
      <c r="CK64" s="290">
        <v>0</v>
      </c>
      <c r="CL64" s="290">
        <v>0</v>
      </c>
      <c r="CM64" s="290">
        <v>0</v>
      </c>
      <c r="CN64" s="290">
        <v>0</v>
      </c>
      <c r="CO64" s="290">
        <v>0</v>
      </c>
      <c r="CP64" s="290">
        <v>0</v>
      </c>
      <c r="CQ64" s="299">
        <v>0</v>
      </c>
      <c r="CR64" s="300">
        <v>0</v>
      </c>
      <c r="CS64" s="321" t="s">
        <v>67</v>
      </c>
      <c r="CT64" s="322" t="s">
        <v>67</v>
      </c>
      <c r="CU64" s="322" t="s">
        <v>67</v>
      </c>
      <c r="CV64" s="322" t="s">
        <v>67</v>
      </c>
      <c r="CW64" s="322" t="s">
        <v>67</v>
      </c>
      <c r="CX64" s="322" t="s">
        <v>67</v>
      </c>
      <c r="CY64" s="323" t="s">
        <v>67</v>
      </c>
      <c r="CZ64" s="324" t="s">
        <v>67</v>
      </c>
      <c r="DA64" s="325" t="s">
        <v>67</v>
      </c>
      <c r="DB64" s="301" t="s">
        <v>557</v>
      </c>
      <c r="DC64" s="302" t="s">
        <v>761</v>
      </c>
      <c r="DD64" s="303"/>
      <c r="DE64" s="304"/>
      <c r="DF64" s="305">
        <f t="shared" si="31"/>
        <v>1</v>
      </c>
      <c r="DG64" s="318" t="s">
        <v>138</v>
      </c>
      <c r="DH64" s="307" t="s">
        <v>557</v>
      </c>
      <c r="DI64" s="307"/>
      <c r="DJ64" s="304"/>
      <c r="DK64" s="328"/>
    </row>
    <row r="65" spans="1:115" ht="19.5" customHeight="1" x14ac:dyDescent="0.25">
      <c r="A65" s="267" t="s">
        <v>768</v>
      </c>
      <c r="B65" s="314" t="s">
        <v>163</v>
      </c>
      <c r="C65" s="315" t="s">
        <v>681</v>
      </c>
      <c r="D65" s="316" t="s">
        <v>559</v>
      </c>
      <c r="E65" s="271" t="s">
        <v>67</v>
      </c>
      <c r="F65" s="373"/>
      <c r="G65" s="272" t="s">
        <v>67</v>
      </c>
      <c r="H65" s="273" t="s">
        <v>67</v>
      </c>
      <c r="I65" s="273" t="s">
        <v>67</v>
      </c>
      <c r="J65" s="273" t="s">
        <v>67</v>
      </c>
      <c r="K65" s="273" t="s">
        <v>67</v>
      </c>
      <c r="L65" s="274" t="s">
        <v>67</v>
      </c>
      <c r="M65" s="274" t="s">
        <v>67</v>
      </c>
      <c r="N65" s="275" t="s">
        <v>67</v>
      </c>
      <c r="O65" s="276" t="s">
        <v>67</v>
      </c>
      <c r="P65" s="308" t="s">
        <v>67</v>
      </c>
      <c r="Q65" s="284" t="s">
        <v>67</v>
      </c>
      <c r="R65" s="309" t="s">
        <v>67</v>
      </c>
      <c r="S65" s="309" t="s">
        <v>67</v>
      </c>
      <c r="T65" s="309" t="s">
        <v>67</v>
      </c>
      <c r="U65" s="319" t="s">
        <v>67</v>
      </c>
      <c r="V65" s="286" t="s">
        <v>67</v>
      </c>
      <c r="W65" s="320" t="s">
        <v>67</v>
      </c>
      <c r="X65" s="282" t="s">
        <v>67</v>
      </c>
      <c r="Y65" s="311" t="s">
        <v>67</v>
      </c>
      <c r="Z65" s="284" t="s">
        <v>67</v>
      </c>
      <c r="AA65" s="309" t="s">
        <v>67</v>
      </c>
      <c r="AB65" s="309" t="s">
        <v>67</v>
      </c>
      <c r="AC65" s="309" t="s">
        <v>67</v>
      </c>
      <c r="AD65" s="319" t="s">
        <v>67</v>
      </c>
      <c r="AE65" s="286" t="s">
        <v>67</v>
      </c>
      <c r="AF65" s="320" t="s">
        <v>67</v>
      </c>
      <c r="AG65" s="76" t="s">
        <v>67</v>
      </c>
      <c r="AH65" s="308" t="s">
        <v>67</v>
      </c>
      <c r="AI65" s="284" t="s">
        <v>67</v>
      </c>
      <c r="AJ65" s="309" t="s">
        <v>67</v>
      </c>
      <c r="AK65" s="309" t="s">
        <v>67</v>
      </c>
      <c r="AL65" s="309" t="s">
        <v>67</v>
      </c>
      <c r="AM65" s="319" t="s">
        <v>67</v>
      </c>
      <c r="AN65" s="286" t="s">
        <v>67</v>
      </c>
      <c r="AO65" s="320" t="s">
        <v>67</v>
      </c>
      <c r="AP65" s="282" t="s">
        <v>67</v>
      </c>
      <c r="AQ65" s="311" t="s">
        <v>67</v>
      </c>
      <c r="AR65" s="284" t="s">
        <v>67</v>
      </c>
      <c r="AS65" s="309" t="s">
        <v>67</v>
      </c>
      <c r="AT65" s="309" t="s">
        <v>67</v>
      </c>
      <c r="AU65" s="309" t="s">
        <v>67</v>
      </c>
      <c r="AV65" s="319" t="s">
        <v>67</v>
      </c>
      <c r="AW65" s="286" t="s">
        <v>67</v>
      </c>
      <c r="AX65" s="320" t="s">
        <v>67</v>
      </c>
      <c r="AY65" s="282" t="s">
        <v>67</v>
      </c>
      <c r="AZ65" s="285">
        <f t="shared" si="48"/>
        <v>0</v>
      </c>
      <c r="BA65" s="286">
        <f t="shared" si="48"/>
        <v>0</v>
      </c>
      <c r="BB65" s="286">
        <f t="shared" si="48"/>
        <v>0</v>
      </c>
      <c r="BC65" s="286">
        <f t="shared" si="48"/>
        <v>0</v>
      </c>
      <c r="BD65" s="286">
        <f t="shared" si="48"/>
        <v>0</v>
      </c>
      <c r="BE65" s="286">
        <f t="shared" si="48"/>
        <v>0</v>
      </c>
      <c r="BF65" s="286">
        <f t="shared" si="48"/>
        <v>0</v>
      </c>
      <c r="BG65" s="287">
        <f t="shared" si="48"/>
        <v>0</v>
      </c>
      <c r="BH65" s="288">
        <f t="shared" si="48"/>
        <v>0</v>
      </c>
      <c r="BI65" s="289">
        <v>0</v>
      </c>
      <c r="BJ65" s="290">
        <v>0</v>
      </c>
      <c r="BK65" s="290">
        <v>0</v>
      </c>
      <c r="BL65" s="290">
        <v>0</v>
      </c>
      <c r="BM65" s="290">
        <v>0</v>
      </c>
      <c r="BN65" s="290">
        <v>0</v>
      </c>
      <c r="BO65" s="290">
        <v>0</v>
      </c>
      <c r="BP65" s="291">
        <v>0</v>
      </c>
      <c r="BQ65" s="292">
        <v>0</v>
      </c>
      <c r="BR65" s="293">
        <v>0</v>
      </c>
      <c r="BS65" s="294">
        <v>0</v>
      </c>
      <c r="BT65" s="294">
        <v>0</v>
      </c>
      <c r="BU65" s="294">
        <v>0</v>
      </c>
      <c r="BV65" s="294">
        <v>0</v>
      </c>
      <c r="BW65" s="294">
        <v>0</v>
      </c>
      <c r="BX65" s="294">
        <v>0</v>
      </c>
      <c r="BY65" s="295">
        <v>0</v>
      </c>
      <c r="BZ65" s="296">
        <v>0</v>
      </c>
      <c r="CA65" s="289">
        <v>0</v>
      </c>
      <c r="CB65" s="290">
        <v>0</v>
      </c>
      <c r="CC65" s="290">
        <v>0</v>
      </c>
      <c r="CD65" s="290">
        <v>0</v>
      </c>
      <c r="CE65" s="290">
        <v>0</v>
      </c>
      <c r="CF65" s="290">
        <v>0</v>
      </c>
      <c r="CG65" s="290">
        <v>0</v>
      </c>
      <c r="CH65" s="297">
        <v>0</v>
      </c>
      <c r="CI65" s="298">
        <v>0</v>
      </c>
      <c r="CJ65" s="289">
        <v>0</v>
      </c>
      <c r="CK65" s="290">
        <v>0</v>
      </c>
      <c r="CL65" s="290">
        <v>0</v>
      </c>
      <c r="CM65" s="290">
        <v>0</v>
      </c>
      <c r="CN65" s="290">
        <v>0</v>
      </c>
      <c r="CO65" s="290">
        <v>0</v>
      </c>
      <c r="CP65" s="290">
        <v>0</v>
      </c>
      <c r="CQ65" s="299">
        <v>0</v>
      </c>
      <c r="CR65" s="300">
        <v>0</v>
      </c>
      <c r="CS65" s="321" t="s">
        <v>67</v>
      </c>
      <c r="CT65" s="322" t="s">
        <v>67</v>
      </c>
      <c r="CU65" s="322" t="s">
        <v>67</v>
      </c>
      <c r="CV65" s="322" t="s">
        <v>67</v>
      </c>
      <c r="CW65" s="322" t="s">
        <v>67</v>
      </c>
      <c r="CX65" s="322" t="s">
        <v>67</v>
      </c>
      <c r="CY65" s="323" t="s">
        <v>67</v>
      </c>
      <c r="CZ65" s="324" t="s">
        <v>67</v>
      </c>
      <c r="DA65" s="325" t="s">
        <v>67</v>
      </c>
      <c r="DB65" s="301" t="s">
        <v>558</v>
      </c>
      <c r="DC65" s="326"/>
      <c r="DD65" s="312"/>
      <c r="DE65" s="304"/>
      <c r="DF65" s="305">
        <f t="shared" si="31"/>
        <v>1</v>
      </c>
      <c r="DG65" s="306" t="s">
        <v>559</v>
      </c>
      <c r="DH65" s="307" t="s">
        <v>558</v>
      </c>
      <c r="DI65" s="307"/>
      <c r="DJ65" s="304"/>
      <c r="DK65" s="328"/>
    </row>
    <row r="66" spans="1:115" ht="19.5" customHeight="1" x14ac:dyDescent="0.25">
      <c r="A66" s="267" t="s">
        <v>768</v>
      </c>
      <c r="B66" s="314" t="s">
        <v>163</v>
      </c>
      <c r="C66" s="315" t="s">
        <v>139</v>
      </c>
      <c r="D66" s="316" t="s">
        <v>140</v>
      </c>
      <c r="E66" s="271" t="s">
        <v>67</v>
      </c>
      <c r="F66" s="373"/>
      <c r="G66" s="272" t="s">
        <v>67</v>
      </c>
      <c r="H66" s="273" t="s">
        <v>67</v>
      </c>
      <c r="I66" s="273" t="s">
        <v>67</v>
      </c>
      <c r="J66" s="273" t="s">
        <v>67</v>
      </c>
      <c r="K66" s="273" t="s">
        <v>67</v>
      </c>
      <c r="L66" s="274" t="s">
        <v>67</v>
      </c>
      <c r="M66" s="274" t="s">
        <v>67</v>
      </c>
      <c r="N66" s="275" t="s">
        <v>67</v>
      </c>
      <c r="O66" s="276" t="s">
        <v>67</v>
      </c>
      <c r="P66" s="308" t="s">
        <v>67</v>
      </c>
      <c r="Q66" s="284" t="s">
        <v>67</v>
      </c>
      <c r="R66" s="309" t="s">
        <v>67</v>
      </c>
      <c r="S66" s="309" t="s">
        <v>67</v>
      </c>
      <c r="T66" s="309" t="s">
        <v>67</v>
      </c>
      <c r="U66" s="319" t="s">
        <v>67</v>
      </c>
      <c r="V66" s="286" t="s">
        <v>67</v>
      </c>
      <c r="W66" s="320" t="s">
        <v>67</v>
      </c>
      <c r="X66" s="282" t="s">
        <v>67</v>
      </c>
      <c r="Y66" s="311" t="s">
        <v>67</v>
      </c>
      <c r="Z66" s="284" t="s">
        <v>67</v>
      </c>
      <c r="AA66" s="309" t="s">
        <v>67</v>
      </c>
      <c r="AB66" s="309" t="s">
        <v>67</v>
      </c>
      <c r="AC66" s="309" t="s">
        <v>67</v>
      </c>
      <c r="AD66" s="319" t="s">
        <v>67</v>
      </c>
      <c r="AE66" s="286" t="s">
        <v>67</v>
      </c>
      <c r="AF66" s="320" t="s">
        <v>67</v>
      </c>
      <c r="AG66" s="76" t="s">
        <v>67</v>
      </c>
      <c r="AH66" s="308" t="s">
        <v>67</v>
      </c>
      <c r="AI66" s="284" t="s">
        <v>67</v>
      </c>
      <c r="AJ66" s="309" t="s">
        <v>67</v>
      </c>
      <c r="AK66" s="309" t="s">
        <v>67</v>
      </c>
      <c r="AL66" s="309" t="s">
        <v>67</v>
      </c>
      <c r="AM66" s="319" t="s">
        <v>67</v>
      </c>
      <c r="AN66" s="286" t="s">
        <v>67</v>
      </c>
      <c r="AO66" s="320" t="s">
        <v>67</v>
      </c>
      <c r="AP66" s="282" t="s">
        <v>67</v>
      </c>
      <c r="AQ66" s="311" t="s">
        <v>67</v>
      </c>
      <c r="AR66" s="284" t="s">
        <v>67</v>
      </c>
      <c r="AS66" s="309" t="s">
        <v>67</v>
      </c>
      <c r="AT66" s="309" t="s">
        <v>67</v>
      </c>
      <c r="AU66" s="309" t="s">
        <v>67</v>
      </c>
      <c r="AV66" s="319" t="s">
        <v>67</v>
      </c>
      <c r="AW66" s="286" t="s">
        <v>67</v>
      </c>
      <c r="AX66" s="320" t="s">
        <v>67</v>
      </c>
      <c r="AY66" s="282" t="s">
        <v>67</v>
      </c>
      <c r="AZ66" s="285">
        <f t="shared" si="48"/>
        <v>0</v>
      </c>
      <c r="BA66" s="286">
        <f t="shared" si="48"/>
        <v>0</v>
      </c>
      <c r="BB66" s="286">
        <f t="shared" si="48"/>
        <v>0</v>
      </c>
      <c r="BC66" s="286">
        <f t="shared" si="48"/>
        <v>0</v>
      </c>
      <c r="BD66" s="286">
        <f t="shared" si="48"/>
        <v>0</v>
      </c>
      <c r="BE66" s="286">
        <f t="shared" si="48"/>
        <v>0</v>
      </c>
      <c r="BF66" s="286">
        <f t="shared" si="48"/>
        <v>0</v>
      </c>
      <c r="BG66" s="287">
        <f t="shared" si="48"/>
        <v>0</v>
      </c>
      <c r="BH66" s="288">
        <f t="shared" si="48"/>
        <v>0</v>
      </c>
      <c r="BI66" s="289">
        <v>0</v>
      </c>
      <c r="BJ66" s="290">
        <v>0</v>
      </c>
      <c r="BK66" s="290">
        <v>0</v>
      </c>
      <c r="BL66" s="290">
        <v>0</v>
      </c>
      <c r="BM66" s="290">
        <v>0</v>
      </c>
      <c r="BN66" s="290">
        <v>0</v>
      </c>
      <c r="BO66" s="290">
        <v>0</v>
      </c>
      <c r="BP66" s="291">
        <v>0</v>
      </c>
      <c r="BQ66" s="292">
        <v>0</v>
      </c>
      <c r="BR66" s="293">
        <v>0</v>
      </c>
      <c r="BS66" s="294">
        <v>0</v>
      </c>
      <c r="BT66" s="294">
        <v>0</v>
      </c>
      <c r="BU66" s="294">
        <v>0</v>
      </c>
      <c r="BV66" s="294">
        <v>0</v>
      </c>
      <c r="BW66" s="294">
        <v>0</v>
      </c>
      <c r="BX66" s="294">
        <v>0</v>
      </c>
      <c r="BY66" s="295">
        <v>0</v>
      </c>
      <c r="BZ66" s="296">
        <v>0</v>
      </c>
      <c r="CA66" s="289">
        <v>0</v>
      </c>
      <c r="CB66" s="290">
        <v>0</v>
      </c>
      <c r="CC66" s="290">
        <v>0</v>
      </c>
      <c r="CD66" s="290">
        <v>0</v>
      </c>
      <c r="CE66" s="290">
        <v>0</v>
      </c>
      <c r="CF66" s="290">
        <v>0</v>
      </c>
      <c r="CG66" s="290">
        <v>0</v>
      </c>
      <c r="CH66" s="297">
        <v>0</v>
      </c>
      <c r="CI66" s="298">
        <v>0</v>
      </c>
      <c r="CJ66" s="289">
        <v>0</v>
      </c>
      <c r="CK66" s="290">
        <v>0</v>
      </c>
      <c r="CL66" s="290">
        <v>0</v>
      </c>
      <c r="CM66" s="290">
        <v>0</v>
      </c>
      <c r="CN66" s="290">
        <v>0</v>
      </c>
      <c r="CO66" s="290">
        <v>0</v>
      </c>
      <c r="CP66" s="290">
        <v>0</v>
      </c>
      <c r="CQ66" s="299">
        <v>0</v>
      </c>
      <c r="CR66" s="300">
        <v>0</v>
      </c>
      <c r="CS66" s="321" t="s">
        <v>67</v>
      </c>
      <c r="CT66" s="322" t="s">
        <v>67</v>
      </c>
      <c r="CU66" s="322" t="s">
        <v>67</v>
      </c>
      <c r="CV66" s="322" t="s">
        <v>67</v>
      </c>
      <c r="CW66" s="322" t="s">
        <v>67</v>
      </c>
      <c r="CX66" s="322" t="s">
        <v>67</v>
      </c>
      <c r="CY66" s="323" t="s">
        <v>67</v>
      </c>
      <c r="CZ66" s="324" t="s">
        <v>67</v>
      </c>
      <c r="DA66" s="325" t="s">
        <v>67</v>
      </c>
      <c r="DB66" s="301" t="s">
        <v>560</v>
      </c>
      <c r="DC66" s="326"/>
      <c r="DD66" s="312"/>
      <c r="DE66" s="304"/>
      <c r="DF66" s="305">
        <f t="shared" si="31"/>
        <v>1</v>
      </c>
      <c r="DG66" s="306" t="s">
        <v>140</v>
      </c>
      <c r="DH66" s="307" t="s">
        <v>560</v>
      </c>
      <c r="DI66" s="307"/>
      <c r="DJ66" s="304"/>
      <c r="DK66" s="328"/>
    </row>
    <row r="67" spans="1:115" ht="19.5" customHeight="1" x14ac:dyDescent="0.25">
      <c r="A67" s="267" t="s">
        <v>768</v>
      </c>
      <c r="B67" s="329" t="s">
        <v>163</v>
      </c>
      <c r="C67" s="315" t="s">
        <v>141</v>
      </c>
      <c r="D67" s="316" t="s">
        <v>142</v>
      </c>
      <c r="E67" s="271" t="s">
        <v>67</v>
      </c>
      <c r="F67" s="373"/>
      <c r="G67" s="272" t="s">
        <v>67</v>
      </c>
      <c r="H67" s="273" t="s">
        <v>67</v>
      </c>
      <c r="I67" s="273" t="s">
        <v>67</v>
      </c>
      <c r="J67" s="273" t="s">
        <v>67</v>
      </c>
      <c r="K67" s="273" t="s">
        <v>67</v>
      </c>
      <c r="L67" s="274" t="s">
        <v>67</v>
      </c>
      <c r="M67" s="274" t="s">
        <v>67</v>
      </c>
      <c r="N67" s="275" t="s">
        <v>67</v>
      </c>
      <c r="O67" s="276" t="s">
        <v>67</v>
      </c>
      <c r="P67" s="308" t="s">
        <v>67</v>
      </c>
      <c r="Q67" s="284" t="s">
        <v>67</v>
      </c>
      <c r="R67" s="309" t="s">
        <v>67</v>
      </c>
      <c r="S67" s="309" t="s">
        <v>67</v>
      </c>
      <c r="T67" s="309" t="s">
        <v>67</v>
      </c>
      <c r="U67" s="319" t="s">
        <v>67</v>
      </c>
      <c r="V67" s="286" t="s">
        <v>67</v>
      </c>
      <c r="W67" s="320" t="s">
        <v>67</v>
      </c>
      <c r="X67" s="282" t="s">
        <v>67</v>
      </c>
      <c r="Y67" s="311" t="s">
        <v>67</v>
      </c>
      <c r="Z67" s="284" t="s">
        <v>67</v>
      </c>
      <c r="AA67" s="309" t="s">
        <v>67</v>
      </c>
      <c r="AB67" s="309" t="s">
        <v>67</v>
      </c>
      <c r="AC67" s="309" t="s">
        <v>67</v>
      </c>
      <c r="AD67" s="319" t="s">
        <v>67</v>
      </c>
      <c r="AE67" s="286" t="s">
        <v>67</v>
      </c>
      <c r="AF67" s="320" t="s">
        <v>67</v>
      </c>
      <c r="AG67" s="76" t="s">
        <v>67</v>
      </c>
      <c r="AH67" s="308" t="s">
        <v>67</v>
      </c>
      <c r="AI67" s="284" t="s">
        <v>67</v>
      </c>
      <c r="AJ67" s="309" t="s">
        <v>67</v>
      </c>
      <c r="AK67" s="309" t="s">
        <v>67</v>
      </c>
      <c r="AL67" s="309" t="s">
        <v>67</v>
      </c>
      <c r="AM67" s="319" t="s">
        <v>67</v>
      </c>
      <c r="AN67" s="286" t="s">
        <v>67</v>
      </c>
      <c r="AO67" s="320" t="s">
        <v>67</v>
      </c>
      <c r="AP67" s="282" t="s">
        <v>67</v>
      </c>
      <c r="AQ67" s="311" t="s">
        <v>67</v>
      </c>
      <c r="AR67" s="284" t="s">
        <v>67</v>
      </c>
      <c r="AS67" s="309" t="s">
        <v>67</v>
      </c>
      <c r="AT67" s="309" t="s">
        <v>67</v>
      </c>
      <c r="AU67" s="309" t="s">
        <v>67</v>
      </c>
      <c r="AV67" s="319" t="s">
        <v>67</v>
      </c>
      <c r="AW67" s="286" t="s">
        <v>67</v>
      </c>
      <c r="AX67" s="320" t="s">
        <v>67</v>
      </c>
      <c r="AY67" s="282" t="s">
        <v>67</v>
      </c>
      <c r="AZ67" s="285">
        <f t="shared" si="48"/>
        <v>0</v>
      </c>
      <c r="BA67" s="286">
        <f t="shared" si="48"/>
        <v>0</v>
      </c>
      <c r="BB67" s="286">
        <f t="shared" si="48"/>
        <v>0</v>
      </c>
      <c r="BC67" s="286">
        <f t="shared" si="48"/>
        <v>0</v>
      </c>
      <c r="BD67" s="286">
        <f t="shared" si="48"/>
        <v>0</v>
      </c>
      <c r="BE67" s="286">
        <f t="shared" si="48"/>
        <v>0</v>
      </c>
      <c r="BF67" s="286">
        <f t="shared" si="48"/>
        <v>0</v>
      </c>
      <c r="BG67" s="287">
        <f t="shared" si="48"/>
        <v>0</v>
      </c>
      <c r="BH67" s="288">
        <f t="shared" si="48"/>
        <v>0</v>
      </c>
      <c r="BI67" s="289">
        <v>0</v>
      </c>
      <c r="BJ67" s="290">
        <v>0</v>
      </c>
      <c r="BK67" s="290">
        <v>0</v>
      </c>
      <c r="BL67" s="290">
        <v>0</v>
      </c>
      <c r="BM67" s="290">
        <v>0</v>
      </c>
      <c r="BN67" s="290">
        <v>0</v>
      </c>
      <c r="BO67" s="290">
        <v>0</v>
      </c>
      <c r="BP67" s="291">
        <v>0</v>
      </c>
      <c r="BQ67" s="292">
        <v>0</v>
      </c>
      <c r="BR67" s="293">
        <v>0</v>
      </c>
      <c r="BS67" s="294">
        <v>0</v>
      </c>
      <c r="BT67" s="294">
        <v>0</v>
      </c>
      <c r="BU67" s="294">
        <v>0</v>
      </c>
      <c r="BV67" s="294">
        <v>0</v>
      </c>
      <c r="BW67" s="294">
        <v>0</v>
      </c>
      <c r="BX67" s="294">
        <v>0</v>
      </c>
      <c r="BY67" s="295">
        <v>0</v>
      </c>
      <c r="BZ67" s="296">
        <v>0</v>
      </c>
      <c r="CA67" s="289">
        <v>0</v>
      </c>
      <c r="CB67" s="290">
        <v>0</v>
      </c>
      <c r="CC67" s="290">
        <v>0</v>
      </c>
      <c r="CD67" s="290">
        <v>0</v>
      </c>
      <c r="CE67" s="290">
        <v>0</v>
      </c>
      <c r="CF67" s="290">
        <v>0</v>
      </c>
      <c r="CG67" s="290">
        <v>0</v>
      </c>
      <c r="CH67" s="297">
        <v>0</v>
      </c>
      <c r="CI67" s="298">
        <v>0</v>
      </c>
      <c r="CJ67" s="289">
        <v>0</v>
      </c>
      <c r="CK67" s="290">
        <v>0</v>
      </c>
      <c r="CL67" s="290">
        <v>0</v>
      </c>
      <c r="CM67" s="290">
        <v>0</v>
      </c>
      <c r="CN67" s="290">
        <v>0</v>
      </c>
      <c r="CO67" s="290">
        <v>0</v>
      </c>
      <c r="CP67" s="290">
        <v>0</v>
      </c>
      <c r="CQ67" s="299">
        <v>0</v>
      </c>
      <c r="CR67" s="300">
        <v>0</v>
      </c>
      <c r="CS67" s="321" t="s">
        <v>67</v>
      </c>
      <c r="CT67" s="322" t="s">
        <v>67</v>
      </c>
      <c r="CU67" s="322" t="s">
        <v>67</v>
      </c>
      <c r="CV67" s="322" t="s">
        <v>67</v>
      </c>
      <c r="CW67" s="322" t="s">
        <v>67</v>
      </c>
      <c r="CX67" s="322" t="s">
        <v>67</v>
      </c>
      <c r="CY67" s="323" t="s">
        <v>67</v>
      </c>
      <c r="CZ67" s="324" t="s">
        <v>67</v>
      </c>
      <c r="DA67" s="325" t="s">
        <v>67</v>
      </c>
      <c r="DB67" s="301" t="s">
        <v>561</v>
      </c>
      <c r="DC67" s="326"/>
      <c r="DD67" s="312"/>
      <c r="DE67" s="304"/>
      <c r="DF67" s="305">
        <f t="shared" si="31"/>
        <v>1</v>
      </c>
      <c r="DG67" s="306" t="s">
        <v>142</v>
      </c>
      <c r="DH67" s="307" t="s">
        <v>561</v>
      </c>
      <c r="DI67" s="307"/>
      <c r="DJ67" s="304"/>
      <c r="DK67" s="328"/>
    </row>
    <row r="68" spans="1:115" ht="19.5" customHeight="1" x14ac:dyDescent="0.25">
      <c r="A68" s="267" t="s">
        <v>768</v>
      </c>
      <c r="B68" s="314" t="s">
        <v>163</v>
      </c>
      <c r="C68" s="315" t="s">
        <v>143</v>
      </c>
      <c r="D68" s="316" t="s">
        <v>144</v>
      </c>
      <c r="E68" s="271" t="s">
        <v>67</v>
      </c>
      <c r="F68" s="373"/>
      <c r="G68" s="272" t="s">
        <v>67</v>
      </c>
      <c r="H68" s="273" t="s">
        <v>67</v>
      </c>
      <c r="I68" s="273" t="s">
        <v>67</v>
      </c>
      <c r="J68" s="273" t="s">
        <v>67</v>
      </c>
      <c r="K68" s="273" t="s">
        <v>67</v>
      </c>
      <c r="L68" s="274" t="s">
        <v>67</v>
      </c>
      <c r="M68" s="274" t="s">
        <v>67</v>
      </c>
      <c r="N68" s="275" t="s">
        <v>67</v>
      </c>
      <c r="O68" s="276" t="s">
        <v>67</v>
      </c>
      <c r="P68" s="308" t="s">
        <v>67</v>
      </c>
      <c r="Q68" s="284" t="s">
        <v>67</v>
      </c>
      <c r="R68" s="309" t="s">
        <v>67</v>
      </c>
      <c r="S68" s="309" t="s">
        <v>67</v>
      </c>
      <c r="T68" s="309" t="s">
        <v>67</v>
      </c>
      <c r="U68" s="319" t="s">
        <v>67</v>
      </c>
      <c r="V68" s="286" t="s">
        <v>67</v>
      </c>
      <c r="W68" s="320" t="s">
        <v>67</v>
      </c>
      <c r="X68" s="282" t="s">
        <v>67</v>
      </c>
      <c r="Y68" s="311" t="s">
        <v>67</v>
      </c>
      <c r="Z68" s="284" t="s">
        <v>67</v>
      </c>
      <c r="AA68" s="309" t="s">
        <v>67</v>
      </c>
      <c r="AB68" s="309" t="s">
        <v>67</v>
      </c>
      <c r="AC68" s="309" t="s">
        <v>67</v>
      </c>
      <c r="AD68" s="319" t="s">
        <v>67</v>
      </c>
      <c r="AE68" s="286" t="s">
        <v>67</v>
      </c>
      <c r="AF68" s="320" t="s">
        <v>67</v>
      </c>
      <c r="AG68" s="76" t="s">
        <v>67</v>
      </c>
      <c r="AH68" s="308" t="s">
        <v>67</v>
      </c>
      <c r="AI68" s="284" t="s">
        <v>67</v>
      </c>
      <c r="AJ68" s="309" t="s">
        <v>67</v>
      </c>
      <c r="AK68" s="309" t="s">
        <v>67</v>
      </c>
      <c r="AL68" s="309" t="s">
        <v>67</v>
      </c>
      <c r="AM68" s="319" t="s">
        <v>67</v>
      </c>
      <c r="AN68" s="286" t="s">
        <v>67</v>
      </c>
      <c r="AO68" s="320" t="s">
        <v>67</v>
      </c>
      <c r="AP68" s="282" t="s">
        <v>67</v>
      </c>
      <c r="AQ68" s="311" t="s">
        <v>67</v>
      </c>
      <c r="AR68" s="284" t="s">
        <v>67</v>
      </c>
      <c r="AS68" s="309" t="s">
        <v>67</v>
      </c>
      <c r="AT68" s="309" t="s">
        <v>67</v>
      </c>
      <c r="AU68" s="309" t="s">
        <v>67</v>
      </c>
      <c r="AV68" s="319" t="s">
        <v>67</v>
      </c>
      <c r="AW68" s="286" t="s">
        <v>67</v>
      </c>
      <c r="AX68" s="320" t="s">
        <v>67</v>
      </c>
      <c r="AY68" s="282" t="s">
        <v>67</v>
      </c>
      <c r="AZ68" s="285">
        <f t="shared" si="48"/>
        <v>1.26</v>
      </c>
      <c r="BA68" s="286">
        <f t="shared" si="48"/>
        <v>0</v>
      </c>
      <c r="BB68" s="286">
        <f t="shared" si="48"/>
        <v>0</v>
      </c>
      <c r="BC68" s="286">
        <f t="shared" si="48"/>
        <v>0</v>
      </c>
      <c r="BD68" s="286">
        <f t="shared" si="48"/>
        <v>0.42599999999999999</v>
      </c>
      <c r="BE68" s="286">
        <f t="shared" si="48"/>
        <v>0</v>
      </c>
      <c r="BF68" s="286">
        <f t="shared" si="48"/>
        <v>0</v>
      </c>
      <c r="BG68" s="287">
        <f t="shared" si="48"/>
        <v>0</v>
      </c>
      <c r="BH68" s="288">
        <f t="shared" si="48"/>
        <v>0</v>
      </c>
      <c r="BI68" s="289">
        <v>1.26</v>
      </c>
      <c r="BJ68" s="290">
        <v>0</v>
      </c>
      <c r="BK68" s="290">
        <v>0</v>
      </c>
      <c r="BL68" s="290">
        <v>0</v>
      </c>
      <c r="BM68" s="290">
        <v>0.42599999999999999</v>
      </c>
      <c r="BN68" s="290">
        <v>0</v>
      </c>
      <c r="BO68" s="290">
        <v>0</v>
      </c>
      <c r="BP68" s="291">
        <v>0</v>
      </c>
      <c r="BQ68" s="292">
        <v>0</v>
      </c>
      <c r="BR68" s="293">
        <v>0</v>
      </c>
      <c r="BS68" s="294">
        <v>0</v>
      </c>
      <c r="BT68" s="294">
        <v>0</v>
      </c>
      <c r="BU68" s="294">
        <v>0</v>
      </c>
      <c r="BV68" s="294">
        <v>0</v>
      </c>
      <c r="BW68" s="294">
        <v>0</v>
      </c>
      <c r="BX68" s="294">
        <v>0</v>
      </c>
      <c r="BY68" s="295">
        <v>0</v>
      </c>
      <c r="BZ68" s="296">
        <v>0</v>
      </c>
      <c r="CA68" s="289">
        <v>0</v>
      </c>
      <c r="CB68" s="290">
        <v>0</v>
      </c>
      <c r="CC68" s="290">
        <v>0</v>
      </c>
      <c r="CD68" s="290">
        <v>0</v>
      </c>
      <c r="CE68" s="290">
        <v>0</v>
      </c>
      <c r="CF68" s="290">
        <v>0</v>
      </c>
      <c r="CG68" s="290">
        <v>0</v>
      </c>
      <c r="CH68" s="297">
        <v>0</v>
      </c>
      <c r="CI68" s="298">
        <v>0</v>
      </c>
      <c r="CJ68" s="289">
        <v>0</v>
      </c>
      <c r="CK68" s="290">
        <v>0</v>
      </c>
      <c r="CL68" s="290">
        <v>0</v>
      </c>
      <c r="CM68" s="290">
        <v>0</v>
      </c>
      <c r="CN68" s="290">
        <v>0</v>
      </c>
      <c r="CO68" s="290">
        <v>0</v>
      </c>
      <c r="CP68" s="290">
        <v>0</v>
      </c>
      <c r="CQ68" s="299">
        <v>0</v>
      </c>
      <c r="CR68" s="300">
        <v>0</v>
      </c>
      <c r="CS68" s="321" t="s">
        <v>67</v>
      </c>
      <c r="CT68" s="322" t="s">
        <v>67</v>
      </c>
      <c r="CU68" s="322" t="s">
        <v>67</v>
      </c>
      <c r="CV68" s="322" t="s">
        <v>67</v>
      </c>
      <c r="CW68" s="322" t="s">
        <v>67</v>
      </c>
      <c r="CX68" s="322" t="s">
        <v>67</v>
      </c>
      <c r="CY68" s="323" t="s">
        <v>67</v>
      </c>
      <c r="CZ68" s="324" t="s">
        <v>67</v>
      </c>
      <c r="DA68" s="325" t="s">
        <v>67</v>
      </c>
      <c r="DB68" s="301" t="s">
        <v>562</v>
      </c>
      <c r="DC68" s="302" t="s">
        <v>761</v>
      </c>
      <c r="DD68" s="312"/>
      <c r="DE68" s="304"/>
      <c r="DF68" s="305">
        <f t="shared" si="31"/>
        <v>1</v>
      </c>
      <c r="DG68" s="306" t="s">
        <v>144</v>
      </c>
      <c r="DH68" s="307" t="s">
        <v>562</v>
      </c>
      <c r="DI68" s="307"/>
      <c r="DJ68" s="304"/>
      <c r="DK68" s="328"/>
    </row>
    <row r="69" spans="1:115" ht="19.5" customHeight="1" x14ac:dyDescent="0.25">
      <c r="A69" s="267" t="s">
        <v>768</v>
      </c>
      <c r="B69" s="314" t="s">
        <v>163</v>
      </c>
      <c r="C69" s="315" t="s">
        <v>682</v>
      </c>
      <c r="D69" s="316" t="s">
        <v>564</v>
      </c>
      <c r="E69" s="271" t="s">
        <v>67</v>
      </c>
      <c r="F69" s="373"/>
      <c r="G69" s="272" t="s">
        <v>67</v>
      </c>
      <c r="H69" s="273" t="s">
        <v>67</v>
      </c>
      <c r="I69" s="273" t="s">
        <v>67</v>
      </c>
      <c r="J69" s="273" t="s">
        <v>67</v>
      </c>
      <c r="K69" s="273" t="s">
        <v>67</v>
      </c>
      <c r="L69" s="274" t="s">
        <v>67</v>
      </c>
      <c r="M69" s="274" t="s">
        <v>67</v>
      </c>
      <c r="N69" s="275" t="s">
        <v>67</v>
      </c>
      <c r="O69" s="276" t="s">
        <v>67</v>
      </c>
      <c r="P69" s="308" t="s">
        <v>67</v>
      </c>
      <c r="Q69" s="284" t="s">
        <v>67</v>
      </c>
      <c r="R69" s="309" t="s">
        <v>67</v>
      </c>
      <c r="S69" s="309" t="s">
        <v>67</v>
      </c>
      <c r="T69" s="309" t="s">
        <v>67</v>
      </c>
      <c r="U69" s="319" t="s">
        <v>67</v>
      </c>
      <c r="V69" s="286" t="s">
        <v>67</v>
      </c>
      <c r="W69" s="320" t="s">
        <v>67</v>
      </c>
      <c r="X69" s="282" t="s">
        <v>67</v>
      </c>
      <c r="Y69" s="311" t="s">
        <v>67</v>
      </c>
      <c r="Z69" s="284" t="s">
        <v>67</v>
      </c>
      <c r="AA69" s="309" t="s">
        <v>67</v>
      </c>
      <c r="AB69" s="309" t="s">
        <v>67</v>
      </c>
      <c r="AC69" s="309" t="s">
        <v>67</v>
      </c>
      <c r="AD69" s="319" t="s">
        <v>67</v>
      </c>
      <c r="AE69" s="286" t="s">
        <v>67</v>
      </c>
      <c r="AF69" s="320" t="s">
        <v>67</v>
      </c>
      <c r="AG69" s="76" t="s">
        <v>67</v>
      </c>
      <c r="AH69" s="308" t="s">
        <v>67</v>
      </c>
      <c r="AI69" s="284" t="s">
        <v>67</v>
      </c>
      <c r="AJ69" s="309" t="s">
        <v>67</v>
      </c>
      <c r="AK69" s="309" t="s">
        <v>67</v>
      </c>
      <c r="AL69" s="309" t="s">
        <v>67</v>
      </c>
      <c r="AM69" s="319" t="s">
        <v>67</v>
      </c>
      <c r="AN69" s="286" t="s">
        <v>67</v>
      </c>
      <c r="AO69" s="320" t="s">
        <v>67</v>
      </c>
      <c r="AP69" s="282" t="s">
        <v>67</v>
      </c>
      <c r="AQ69" s="311" t="s">
        <v>67</v>
      </c>
      <c r="AR69" s="284" t="s">
        <v>67</v>
      </c>
      <c r="AS69" s="309" t="s">
        <v>67</v>
      </c>
      <c r="AT69" s="309" t="s">
        <v>67</v>
      </c>
      <c r="AU69" s="309" t="s">
        <v>67</v>
      </c>
      <c r="AV69" s="319" t="s">
        <v>67</v>
      </c>
      <c r="AW69" s="286" t="s">
        <v>67</v>
      </c>
      <c r="AX69" s="320" t="s">
        <v>67</v>
      </c>
      <c r="AY69" s="282" t="s">
        <v>67</v>
      </c>
      <c r="AZ69" s="285">
        <f t="shared" si="48"/>
        <v>0</v>
      </c>
      <c r="BA69" s="286">
        <f t="shared" si="48"/>
        <v>0</v>
      </c>
      <c r="BB69" s="286">
        <f t="shared" si="48"/>
        <v>0</v>
      </c>
      <c r="BC69" s="286">
        <f t="shared" si="48"/>
        <v>0</v>
      </c>
      <c r="BD69" s="286">
        <f t="shared" si="48"/>
        <v>0</v>
      </c>
      <c r="BE69" s="286">
        <f t="shared" si="48"/>
        <v>0</v>
      </c>
      <c r="BF69" s="286">
        <f t="shared" si="48"/>
        <v>0</v>
      </c>
      <c r="BG69" s="287">
        <f t="shared" si="48"/>
        <v>0</v>
      </c>
      <c r="BH69" s="288">
        <f t="shared" si="48"/>
        <v>0</v>
      </c>
      <c r="BI69" s="289">
        <v>0</v>
      </c>
      <c r="BJ69" s="290">
        <v>0</v>
      </c>
      <c r="BK69" s="290">
        <v>0</v>
      </c>
      <c r="BL69" s="290">
        <v>0</v>
      </c>
      <c r="BM69" s="290">
        <v>0</v>
      </c>
      <c r="BN69" s="290">
        <v>0</v>
      </c>
      <c r="BO69" s="290">
        <v>0</v>
      </c>
      <c r="BP69" s="291">
        <v>0</v>
      </c>
      <c r="BQ69" s="292">
        <v>0</v>
      </c>
      <c r="BR69" s="293">
        <v>0</v>
      </c>
      <c r="BS69" s="294">
        <v>0</v>
      </c>
      <c r="BT69" s="294">
        <v>0</v>
      </c>
      <c r="BU69" s="294">
        <v>0</v>
      </c>
      <c r="BV69" s="294">
        <v>0</v>
      </c>
      <c r="BW69" s="294">
        <v>0</v>
      </c>
      <c r="BX69" s="294">
        <v>0</v>
      </c>
      <c r="BY69" s="295">
        <v>0</v>
      </c>
      <c r="BZ69" s="296">
        <v>0</v>
      </c>
      <c r="CA69" s="289">
        <v>0</v>
      </c>
      <c r="CB69" s="290">
        <v>0</v>
      </c>
      <c r="CC69" s="290">
        <v>0</v>
      </c>
      <c r="CD69" s="290">
        <v>0</v>
      </c>
      <c r="CE69" s="290">
        <v>0</v>
      </c>
      <c r="CF69" s="290">
        <v>0</v>
      </c>
      <c r="CG69" s="290">
        <v>0</v>
      </c>
      <c r="CH69" s="297">
        <v>0</v>
      </c>
      <c r="CI69" s="298">
        <v>0</v>
      </c>
      <c r="CJ69" s="289">
        <v>0</v>
      </c>
      <c r="CK69" s="290">
        <v>0</v>
      </c>
      <c r="CL69" s="290">
        <v>0</v>
      </c>
      <c r="CM69" s="290">
        <v>0</v>
      </c>
      <c r="CN69" s="290">
        <v>0</v>
      </c>
      <c r="CO69" s="290">
        <v>0</v>
      </c>
      <c r="CP69" s="290">
        <v>0</v>
      </c>
      <c r="CQ69" s="299">
        <v>0</v>
      </c>
      <c r="CR69" s="300">
        <v>0</v>
      </c>
      <c r="CS69" s="321" t="s">
        <v>67</v>
      </c>
      <c r="CT69" s="322" t="s">
        <v>67</v>
      </c>
      <c r="CU69" s="322" t="s">
        <v>67</v>
      </c>
      <c r="CV69" s="322" t="s">
        <v>67</v>
      </c>
      <c r="CW69" s="322" t="s">
        <v>67</v>
      </c>
      <c r="CX69" s="322" t="s">
        <v>67</v>
      </c>
      <c r="CY69" s="323" t="s">
        <v>67</v>
      </c>
      <c r="CZ69" s="324" t="s">
        <v>67</v>
      </c>
      <c r="DA69" s="325" t="s">
        <v>67</v>
      </c>
      <c r="DB69" s="301" t="s">
        <v>563</v>
      </c>
      <c r="DC69" s="326"/>
      <c r="DD69" s="312"/>
      <c r="DE69" s="304"/>
      <c r="DF69" s="305">
        <f t="shared" si="31"/>
        <v>1</v>
      </c>
      <c r="DG69" s="306" t="s">
        <v>564</v>
      </c>
      <c r="DH69" s="307" t="s">
        <v>563</v>
      </c>
      <c r="DI69" s="307"/>
      <c r="DJ69" s="304"/>
      <c r="DK69" s="328"/>
    </row>
    <row r="70" spans="1:115" ht="19.5" customHeight="1" x14ac:dyDescent="0.25">
      <c r="A70" s="267" t="s">
        <v>768</v>
      </c>
      <c r="B70" s="314" t="s">
        <v>163</v>
      </c>
      <c r="C70" s="315" t="s">
        <v>145</v>
      </c>
      <c r="D70" s="316" t="s">
        <v>146</v>
      </c>
      <c r="E70" s="271" t="s">
        <v>67</v>
      </c>
      <c r="F70" s="373"/>
      <c r="G70" s="272" t="s">
        <v>67</v>
      </c>
      <c r="H70" s="273" t="s">
        <v>67</v>
      </c>
      <c r="I70" s="273" t="s">
        <v>67</v>
      </c>
      <c r="J70" s="273" t="s">
        <v>67</v>
      </c>
      <c r="K70" s="273" t="s">
        <v>67</v>
      </c>
      <c r="L70" s="274" t="s">
        <v>67</v>
      </c>
      <c r="M70" s="274" t="s">
        <v>67</v>
      </c>
      <c r="N70" s="275" t="s">
        <v>67</v>
      </c>
      <c r="O70" s="276" t="s">
        <v>67</v>
      </c>
      <c r="P70" s="308" t="s">
        <v>67</v>
      </c>
      <c r="Q70" s="284" t="s">
        <v>67</v>
      </c>
      <c r="R70" s="309" t="s">
        <v>67</v>
      </c>
      <c r="S70" s="309" t="s">
        <v>67</v>
      </c>
      <c r="T70" s="309" t="s">
        <v>67</v>
      </c>
      <c r="U70" s="319" t="s">
        <v>67</v>
      </c>
      <c r="V70" s="286" t="s">
        <v>67</v>
      </c>
      <c r="W70" s="320" t="s">
        <v>67</v>
      </c>
      <c r="X70" s="282" t="s">
        <v>67</v>
      </c>
      <c r="Y70" s="311" t="s">
        <v>67</v>
      </c>
      <c r="Z70" s="284" t="s">
        <v>67</v>
      </c>
      <c r="AA70" s="309" t="s">
        <v>67</v>
      </c>
      <c r="AB70" s="309" t="s">
        <v>67</v>
      </c>
      <c r="AC70" s="309" t="s">
        <v>67</v>
      </c>
      <c r="AD70" s="319" t="s">
        <v>67</v>
      </c>
      <c r="AE70" s="286" t="s">
        <v>67</v>
      </c>
      <c r="AF70" s="320" t="s">
        <v>67</v>
      </c>
      <c r="AG70" s="76" t="s">
        <v>67</v>
      </c>
      <c r="AH70" s="308" t="s">
        <v>67</v>
      </c>
      <c r="AI70" s="284" t="s">
        <v>67</v>
      </c>
      <c r="AJ70" s="309" t="s">
        <v>67</v>
      </c>
      <c r="AK70" s="309" t="s">
        <v>67</v>
      </c>
      <c r="AL70" s="309" t="s">
        <v>67</v>
      </c>
      <c r="AM70" s="319" t="s">
        <v>67</v>
      </c>
      <c r="AN70" s="286" t="s">
        <v>67</v>
      </c>
      <c r="AO70" s="320" t="s">
        <v>67</v>
      </c>
      <c r="AP70" s="282" t="s">
        <v>67</v>
      </c>
      <c r="AQ70" s="311" t="s">
        <v>67</v>
      </c>
      <c r="AR70" s="284" t="s">
        <v>67</v>
      </c>
      <c r="AS70" s="309" t="s">
        <v>67</v>
      </c>
      <c r="AT70" s="309" t="s">
        <v>67</v>
      </c>
      <c r="AU70" s="309" t="s">
        <v>67</v>
      </c>
      <c r="AV70" s="319" t="s">
        <v>67</v>
      </c>
      <c r="AW70" s="286" t="s">
        <v>67</v>
      </c>
      <c r="AX70" s="320" t="s">
        <v>67</v>
      </c>
      <c r="AY70" s="282" t="s">
        <v>67</v>
      </c>
      <c r="AZ70" s="285">
        <f t="shared" si="48"/>
        <v>0</v>
      </c>
      <c r="BA70" s="286">
        <f t="shared" si="48"/>
        <v>0</v>
      </c>
      <c r="BB70" s="286">
        <f t="shared" si="48"/>
        <v>0</v>
      </c>
      <c r="BC70" s="286">
        <f t="shared" si="48"/>
        <v>0</v>
      </c>
      <c r="BD70" s="286">
        <f t="shared" si="48"/>
        <v>0</v>
      </c>
      <c r="BE70" s="286">
        <f t="shared" si="48"/>
        <v>0</v>
      </c>
      <c r="BF70" s="286">
        <f t="shared" si="48"/>
        <v>0</v>
      </c>
      <c r="BG70" s="287">
        <f t="shared" si="48"/>
        <v>0</v>
      </c>
      <c r="BH70" s="288">
        <f t="shared" si="48"/>
        <v>0</v>
      </c>
      <c r="BI70" s="289">
        <v>0</v>
      </c>
      <c r="BJ70" s="290">
        <v>0</v>
      </c>
      <c r="BK70" s="290">
        <v>0</v>
      </c>
      <c r="BL70" s="290">
        <v>0</v>
      </c>
      <c r="BM70" s="290">
        <v>0</v>
      </c>
      <c r="BN70" s="290">
        <v>0</v>
      </c>
      <c r="BO70" s="290">
        <v>0</v>
      </c>
      <c r="BP70" s="291">
        <v>0</v>
      </c>
      <c r="BQ70" s="292">
        <v>0</v>
      </c>
      <c r="BR70" s="293">
        <v>0</v>
      </c>
      <c r="BS70" s="294">
        <v>0</v>
      </c>
      <c r="BT70" s="294">
        <v>0</v>
      </c>
      <c r="BU70" s="294">
        <v>0</v>
      </c>
      <c r="BV70" s="294">
        <v>0</v>
      </c>
      <c r="BW70" s="294">
        <v>0</v>
      </c>
      <c r="BX70" s="294">
        <v>0</v>
      </c>
      <c r="BY70" s="295">
        <v>0</v>
      </c>
      <c r="BZ70" s="296">
        <v>0</v>
      </c>
      <c r="CA70" s="289">
        <v>0</v>
      </c>
      <c r="CB70" s="290">
        <v>0</v>
      </c>
      <c r="CC70" s="290">
        <v>0</v>
      </c>
      <c r="CD70" s="290">
        <v>0</v>
      </c>
      <c r="CE70" s="290">
        <v>0</v>
      </c>
      <c r="CF70" s="290">
        <v>0</v>
      </c>
      <c r="CG70" s="290">
        <v>0</v>
      </c>
      <c r="CH70" s="297">
        <v>0</v>
      </c>
      <c r="CI70" s="298">
        <v>0</v>
      </c>
      <c r="CJ70" s="289">
        <v>0</v>
      </c>
      <c r="CK70" s="290">
        <v>0</v>
      </c>
      <c r="CL70" s="290">
        <v>0</v>
      </c>
      <c r="CM70" s="290">
        <v>0</v>
      </c>
      <c r="CN70" s="290">
        <v>0</v>
      </c>
      <c r="CO70" s="290">
        <v>0</v>
      </c>
      <c r="CP70" s="290">
        <v>0</v>
      </c>
      <c r="CQ70" s="299">
        <v>0</v>
      </c>
      <c r="CR70" s="300">
        <v>0</v>
      </c>
      <c r="CS70" s="321" t="s">
        <v>67</v>
      </c>
      <c r="CT70" s="322" t="s">
        <v>67</v>
      </c>
      <c r="CU70" s="322" t="s">
        <v>67</v>
      </c>
      <c r="CV70" s="322" t="s">
        <v>67</v>
      </c>
      <c r="CW70" s="322" t="s">
        <v>67</v>
      </c>
      <c r="CX70" s="322" t="s">
        <v>67</v>
      </c>
      <c r="CY70" s="323" t="s">
        <v>67</v>
      </c>
      <c r="CZ70" s="324" t="s">
        <v>67</v>
      </c>
      <c r="DA70" s="325" t="s">
        <v>67</v>
      </c>
      <c r="DB70" s="301" t="s">
        <v>565</v>
      </c>
      <c r="DC70" s="326"/>
      <c r="DD70" s="312"/>
      <c r="DE70" s="304"/>
      <c r="DF70" s="305">
        <f t="shared" si="31"/>
        <v>1</v>
      </c>
      <c r="DG70" s="306" t="s">
        <v>146</v>
      </c>
      <c r="DH70" s="307" t="s">
        <v>565</v>
      </c>
      <c r="DI70" s="307"/>
      <c r="DJ70" s="304"/>
      <c r="DK70" s="328"/>
    </row>
    <row r="71" spans="1:115" ht="19.5" customHeight="1" x14ac:dyDescent="0.25">
      <c r="A71" s="267" t="s">
        <v>768</v>
      </c>
      <c r="B71" s="314" t="s">
        <v>163</v>
      </c>
      <c r="C71" s="315" t="s">
        <v>147</v>
      </c>
      <c r="D71" s="316" t="s">
        <v>148</v>
      </c>
      <c r="E71" s="271" t="s">
        <v>67</v>
      </c>
      <c r="F71" s="373"/>
      <c r="G71" s="272" t="s">
        <v>67</v>
      </c>
      <c r="H71" s="273" t="s">
        <v>67</v>
      </c>
      <c r="I71" s="273" t="s">
        <v>67</v>
      </c>
      <c r="J71" s="273" t="s">
        <v>67</v>
      </c>
      <c r="K71" s="273" t="s">
        <v>67</v>
      </c>
      <c r="L71" s="274" t="s">
        <v>67</v>
      </c>
      <c r="M71" s="274" t="s">
        <v>67</v>
      </c>
      <c r="N71" s="275" t="s">
        <v>67</v>
      </c>
      <c r="O71" s="276" t="s">
        <v>67</v>
      </c>
      <c r="P71" s="308" t="s">
        <v>67</v>
      </c>
      <c r="Q71" s="284" t="s">
        <v>67</v>
      </c>
      <c r="R71" s="309" t="s">
        <v>67</v>
      </c>
      <c r="S71" s="309" t="s">
        <v>67</v>
      </c>
      <c r="T71" s="309" t="s">
        <v>67</v>
      </c>
      <c r="U71" s="319" t="s">
        <v>67</v>
      </c>
      <c r="V71" s="286" t="s">
        <v>67</v>
      </c>
      <c r="W71" s="320" t="s">
        <v>67</v>
      </c>
      <c r="X71" s="282" t="s">
        <v>67</v>
      </c>
      <c r="Y71" s="311" t="s">
        <v>67</v>
      </c>
      <c r="Z71" s="284" t="s">
        <v>67</v>
      </c>
      <c r="AA71" s="309" t="s">
        <v>67</v>
      </c>
      <c r="AB71" s="309" t="s">
        <v>67</v>
      </c>
      <c r="AC71" s="309" t="s">
        <v>67</v>
      </c>
      <c r="AD71" s="319" t="s">
        <v>67</v>
      </c>
      <c r="AE71" s="286" t="s">
        <v>67</v>
      </c>
      <c r="AF71" s="320" t="s">
        <v>67</v>
      </c>
      <c r="AG71" s="76" t="s">
        <v>67</v>
      </c>
      <c r="AH71" s="308" t="s">
        <v>67</v>
      </c>
      <c r="AI71" s="284" t="s">
        <v>67</v>
      </c>
      <c r="AJ71" s="309" t="s">
        <v>67</v>
      </c>
      <c r="AK71" s="309" t="s">
        <v>67</v>
      </c>
      <c r="AL71" s="309" t="s">
        <v>67</v>
      </c>
      <c r="AM71" s="319" t="s">
        <v>67</v>
      </c>
      <c r="AN71" s="286" t="s">
        <v>67</v>
      </c>
      <c r="AO71" s="320" t="s">
        <v>67</v>
      </c>
      <c r="AP71" s="282" t="s">
        <v>67</v>
      </c>
      <c r="AQ71" s="311" t="s">
        <v>67</v>
      </c>
      <c r="AR71" s="284" t="s">
        <v>67</v>
      </c>
      <c r="AS71" s="309" t="s">
        <v>67</v>
      </c>
      <c r="AT71" s="309" t="s">
        <v>67</v>
      </c>
      <c r="AU71" s="309" t="s">
        <v>67</v>
      </c>
      <c r="AV71" s="319" t="s">
        <v>67</v>
      </c>
      <c r="AW71" s="286" t="s">
        <v>67</v>
      </c>
      <c r="AX71" s="320" t="s">
        <v>67</v>
      </c>
      <c r="AY71" s="282" t="s">
        <v>67</v>
      </c>
      <c r="AZ71" s="285">
        <f t="shared" si="48"/>
        <v>0.8</v>
      </c>
      <c r="BA71" s="286">
        <f t="shared" si="48"/>
        <v>0</v>
      </c>
      <c r="BB71" s="286">
        <f t="shared" si="48"/>
        <v>1.7000000000000001E-2</v>
      </c>
      <c r="BC71" s="286">
        <f t="shared" si="48"/>
        <v>0</v>
      </c>
      <c r="BD71" s="286">
        <f t="shared" si="48"/>
        <v>0.71200000000000008</v>
      </c>
      <c r="BE71" s="286">
        <f t="shared" si="48"/>
        <v>0</v>
      </c>
      <c r="BF71" s="286">
        <f t="shared" si="48"/>
        <v>0</v>
      </c>
      <c r="BG71" s="287">
        <f t="shared" si="48"/>
        <v>0</v>
      </c>
      <c r="BH71" s="288">
        <f t="shared" si="48"/>
        <v>0</v>
      </c>
      <c r="BI71" s="289">
        <v>0.8</v>
      </c>
      <c r="BJ71" s="290">
        <v>0</v>
      </c>
      <c r="BK71" s="290">
        <v>1.7000000000000001E-2</v>
      </c>
      <c r="BL71" s="290">
        <v>0</v>
      </c>
      <c r="BM71" s="290">
        <v>0.71200000000000008</v>
      </c>
      <c r="BN71" s="290">
        <v>0</v>
      </c>
      <c r="BO71" s="290">
        <v>0</v>
      </c>
      <c r="BP71" s="291">
        <v>0</v>
      </c>
      <c r="BQ71" s="292">
        <v>0</v>
      </c>
      <c r="BR71" s="293">
        <v>0</v>
      </c>
      <c r="BS71" s="294">
        <v>0</v>
      </c>
      <c r="BT71" s="294">
        <v>0</v>
      </c>
      <c r="BU71" s="294">
        <v>0</v>
      </c>
      <c r="BV71" s="294">
        <v>0</v>
      </c>
      <c r="BW71" s="294">
        <v>0</v>
      </c>
      <c r="BX71" s="294">
        <v>0</v>
      </c>
      <c r="BY71" s="295">
        <v>0</v>
      </c>
      <c r="BZ71" s="296">
        <v>0</v>
      </c>
      <c r="CA71" s="289">
        <v>0</v>
      </c>
      <c r="CB71" s="290">
        <v>0</v>
      </c>
      <c r="CC71" s="290">
        <v>0</v>
      </c>
      <c r="CD71" s="290">
        <v>0</v>
      </c>
      <c r="CE71" s="290">
        <v>0</v>
      </c>
      <c r="CF71" s="290">
        <v>0</v>
      </c>
      <c r="CG71" s="290">
        <v>0</v>
      </c>
      <c r="CH71" s="297">
        <v>0</v>
      </c>
      <c r="CI71" s="298">
        <v>0</v>
      </c>
      <c r="CJ71" s="289">
        <v>0</v>
      </c>
      <c r="CK71" s="290">
        <v>0</v>
      </c>
      <c r="CL71" s="290">
        <v>0</v>
      </c>
      <c r="CM71" s="290">
        <v>0</v>
      </c>
      <c r="CN71" s="290">
        <v>0</v>
      </c>
      <c r="CO71" s="290">
        <v>0</v>
      </c>
      <c r="CP71" s="290">
        <v>0</v>
      </c>
      <c r="CQ71" s="299">
        <v>0</v>
      </c>
      <c r="CR71" s="300">
        <v>0</v>
      </c>
      <c r="CS71" s="321" t="s">
        <v>67</v>
      </c>
      <c r="CT71" s="322" t="s">
        <v>67</v>
      </c>
      <c r="CU71" s="322" t="s">
        <v>67</v>
      </c>
      <c r="CV71" s="322" t="s">
        <v>67</v>
      </c>
      <c r="CW71" s="322" t="s">
        <v>67</v>
      </c>
      <c r="CX71" s="322" t="s">
        <v>67</v>
      </c>
      <c r="CY71" s="323" t="s">
        <v>67</v>
      </c>
      <c r="CZ71" s="324" t="s">
        <v>67</v>
      </c>
      <c r="DA71" s="325" t="s">
        <v>67</v>
      </c>
      <c r="DB71" s="301" t="s">
        <v>566</v>
      </c>
      <c r="DC71" s="302" t="s">
        <v>760</v>
      </c>
      <c r="DD71" s="312"/>
      <c r="DE71" s="304"/>
      <c r="DF71" s="305">
        <f t="shared" si="31"/>
        <v>1</v>
      </c>
      <c r="DG71" s="306" t="s">
        <v>148</v>
      </c>
      <c r="DH71" s="307" t="s">
        <v>566</v>
      </c>
      <c r="DI71" s="307"/>
      <c r="DJ71" s="304"/>
      <c r="DK71" s="328"/>
    </row>
    <row r="72" spans="1:115" ht="19.5" customHeight="1" x14ac:dyDescent="0.25">
      <c r="A72" s="267" t="s">
        <v>768</v>
      </c>
      <c r="B72" s="314" t="s">
        <v>163</v>
      </c>
      <c r="C72" s="315" t="s">
        <v>683</v>
      </c>
      <c r="D72" s="316" t="s">
        <v>568</v>
      </c>
      <c r="E72" s="271" t="s">
        <v>67</v>
      </c>
      <c r="F72" s="373"/>
      <c r="G72" s="272" t="s">
        <v>67</v>
      </c>
      <c r="H72" s="273" t="s">
        <v>67</v>
      </c>
      <c r="I72" s="273" t="s">
        <v>67</v>
      </c>
      <c r="J72" s="273" t="s">
        <v>67</v>
      </c>
      <c r="K72" s="273" t="s">
        <v>67</v>
      </c>
      <c r="L72" s="274" t="s">
        <v>67</v>
      </c>
      <c r="M72" s="274" t="s">
        <v>67</v>
      </c>
      <c r="N72" s="275" t="s">
        <v>67</v>
      </c>
      <c r="O72" s="276" t="s">
        <v>67</v>
      </c>
      <c r="P72" s="308" t="s">
        <v>67</v>
      </c>
      <c r="Q72" s="284" t="s">
        <v>67</v>
      </c>
      <c r="R72" s="309" t="s">
        <v>67</v>
      </c>
      <c r="S72" s="309" t="s">
        <v>67</v>
      </c>
      <c r="T72" s="309" t="s">
        <v>67</v>
      </c>
      <c r="U72" s="319" t="s">
        <v>67</v>
      </c>
      <c r="V72" s="286" t="s">
        <v>67</v>
      </c>
      <c r="W72" s="320" t="s">
        <v>67</v>
      </c>
      <c r="X72" s="282" t="s">
        <v>67</v>
      </c>
      <c r="Y72" s="311" t="s">
        <v>67</v>
      </c>
      <c r="Z72" s="284" t="s">
        <v>67</v>
      </c>
      <c r="AA72" s="309" t="s">
        <v>67</v>
      </c>
      <c r="AB72" s="309" t="s">
        <v>67</v>
      </c>
      <c r="AC72" s="309" t="s">
        <v>67</v>
      </c>
      <c r="AD72" s="319" t="s">
        <v>67</v>
      </c>
      <c r="AE72" s="286" t="s">
        <v>67</v>
      </c>
      <c r="AF72" s="320" t="s">
        <v>67</v>
      </c>
      <c r="AG72" s="76" t="s">
        <v>67</v>
      </c>
      <c r="AH72" s="308" t="s">
        <v>67</v>
      </c>
      <c r="AI72" s="284" t="s">
        <v>67</v>
      </c>
      <c r="AJ72" s="309" t="s">
        <v>67</v>
      </c>
      <c r="AK72" s="309" t="s">
        <v>67</v>
      </c>
      <c r="AL72" s="309" t="s">
        <v>67</v>
      </c>
      <c r="AM72" s="319" t="s">
        <v>67</v>
      </c>
      <c r="AN72" s="286" t="s">
        <v>67</v>
      </c>
      <c r="AO72" s="320" t="s">
        <v>67</v>
      </c>
      <c r="AP72" s="282" t="s">
        <v>67</v>
      </c>
      <c r="AQ72" s="311" t="s">
        <v>67</v>
      </c>
      <c r="AR72" s="284" t="s">
        <v>67</v>
      </c>
      <c r="AS72" s="309" t="s">
        <v>67</v>
      </c>
      <c r="AT72" s="309" t="s">
        <v>67</v>
      </c>
      <c r="AU72" s="309" t="s">
        <v>67</v>
      </c>
      <c r="AV72" s="319" t="s">
        <v>67</v>
      </c>
      <c r="AW72" s="286" t="s">
        <v>67</v>
      </c>
      <c r="AX72" s="320" t="s">
        <v>67</v>
      </c>
      <c r="AY72" s="282" t="s">
        <v>67</v>
      </c>
      <c r="AZ72" s="285">
        <f t="shared" si="48"/>
        <v>0</v>
      </c>
      <c r="BA72" s="286">
        <f t="shared" si="48"/>
        <v>0</v>
      </c>
      <c r="BB72" s="286">
        <f t="shared" si="48"/>
        <v>0</v>
      </c>
      <c r="BC72" s="286">
        <f t="shared" si="48"/>
        <v>0</v>
      </c>
      <c r="BD72" s="286">
        <f t="shared" si="48"/>
        <v>0</v>
      </c>
      <c r="BE72" s="286">
        <f t="shared" si="48"/>
        <v>0</v>
      </c>
      <c r="BF72" s="286">
        <f t="shared" si="48"/>
        <v>0</v>
      </c>
      <c r="BG72" s="287">
        <f t="shared" si="48"/>
        <v>0</v>
      </c>
      <c r="BH72" s="288">
        <f t="shared" si="48"/>
        <v>0</v>
      </c>
      <c r="BI72" s="289">
        <v>0</v>
      </c>
      <c r="BJ72" s="290">
        <v>0</v>
      </c>
      <c r="BK72" s="290">
        <v>0</v>
      </c>
      <c r="BL72" s="290">
        <v>0</v>
      </c>
      <c r="BM72" s="290">
        <v>0</v>
      </c>
      <c r="BN72" s="290">
        <v>0</v>
      </c>
      <c r="BO72" s="290">
        <v>0</v>
      </c>
      <c r="BP72" s="291">
        <v>0</v>
      </c>
      <c r="BQ72" s="292">
        <v>0</v>
      </c>
      <c r="BR72" s="293">
        <v>0</v>
      </c>
      <c r="BS72" s="294">
        <v>0</v>
      </c>
      <c r="BT72" s="294">
        <v>0</v>
      </c>
      <c r="BU72" s="294">
        <v>0</v>
      </c>
      <c r="BV72" s="294">
        <v>0</v>
      </c>
      <c r="BW72" s="294">
        <v>0</v>
      </c>
      <c r="BX72" s="294">
        <v>0</v>
      </c>
      <c r="BY72" s="295">
        <v>0</v>
      </c>
      <c r="BZ72" s="296">
        <v>0</v>
      </c>
      <c r="CA72" s="289">
        <v>0</v>
      </c>
      <c r="CB72" s="290">
        <v>0</v>
      </c>
      <c r="CC72" s="290">
        <v>0</v>
      </c>
      <c r="CD72" s="290">
        <v>0</v>
      </c>
      <c r="CE72" s="290">
        <v>0</v>
      </c>
      <c r="CF72" s="290">
        <v>0</v>
      </c>
      <c r="CG72" s="290">
        <v>0</v>
      </c>
      <c r="CH72" s="297">
        <v>0</v>
      </c>
      <c r="CI72" s="298">
        <v>0</v>
      </c>
      <c r="CJ72" s="289">
        <v>0</v>
      </c>
      <c r="CK72" s="290">
        <v>0</v>
      </c>
      <c r="CL72" s="290">
        <v>0</v>
      </c>
      <c r="CM72" s="290">
        <v>0</v>
      </c>
      <c r="CN72" s="290">
        <v>0</v>
      </c>
      <c r="CO72" s="290">
        <v>0</v>
      </c>
      <c r="CP72" s="290">
        <v>0</v>
      </c>
      <c r="CQ72" s="299">
        <v>0</v>
      </c>
      <c r="CR72" s="300">
        <v>0</v>
      </c>
      <c r="CS72" s="321" t="s">
        <v>67</v>
      </c>
      <c r="CT72" s="322" t="s">
        <v>67</v>
      </c>
      <c r="CU72" s="322" t="s">
        <v>67</v>
      </c>
      <c r="CV72" s="322" t="s">
        <v>67</v>
      </c>
      <c r="CW72" s="322" t="s">
        <v>67</v>
      </c>
      <c r="CX72" s="322" t="s">
        <v>67</v>
      </c>
      <c r="CY72" s="323" t="s">
        <v>67</v>
      </c>
      <c r="CZ72" s="324" t="s">
        <v>67</v>
      </c>
      <c r="DA72" s="325" t="s">
        <v>67</v>
      </c>
      <c r="DB72" s="301" t="s">
        <v>567</v>
      </c>
      <c r="DC72" s="326"/>
      <c r="DD72" s="312"/>
      <c r="DE72" s="304"/>
      <c r="DF72" s="305">
        <f t="shared" si="31"/>
        <v>1</v>
      </c>
      <c r="DG72" s="306" t="s">
        <v>568</v>
      </c>
      <c r="DH72" s="307" t="s">
        <v>567</v>
      </c>
      <c r="DI72" s="307"/>
      <c r="DJ72" s="304"/>
      <c r="DK72" s="328"/>
    </row>
    <row r="73" spans="1:115" ht="19.5" customHeight="1" x14ac:dyDescent="0.25">
      <c r="A73" s="267" t="s">
        <v>768</v>
      </c>
      <c r="B73" s="314" t="s">
        <v>163</v>
      </c>
      <c r="C73" s="315" t="s">
        <v>149</v>
      </c>
      <c r="D73" s="316" t="s">
        <v>150</v>
      </c>
      <c r="E73" s="271" t="s">
        <v>67</v>
      </c>
      <c r="F73" s="373"/>
      <c r="G73" s="272" t="s">
        <v>67</v>
      </c>
      <c r="H73" s="273" t="s">
        <v>67</v>
      </c>
      <c r="I73" s="273" t="s">
        <v>67</v>
      </c>
      <c r="J73" s="273" t="s">
        <v>67</v>
      </c>
      <c r="K73" s="273" t="s">
        <v>67</v>
      </c>
      <c r="L73" s="274" t="s">
        <v>67</v>
      </c>
      <c r="M73" s="274" t="s">
        <v>67</v>
      </c>
      <c r="N73" s="275" t="s">
        <v>67</v>
      </c>
      <c r="O73" s="276" t="s">
        <v>67</v>
      </c>
      <c r="P73" s="308" t="s">
        <v>67</v>
      </c>
      <c r="Q73" s="284" t="s">
        <v>67</v>
      </c>
      <c r="R73" s="309" t="s">
        <v>67</v>
      </c>
      <c r="S73" s="309" t="s">
        <v>67</v>
      </c>
      <c r="T73" s="309" t="s">
        <v>67</v>
      </c>
      <c r="U73" s="319" t="s">
        <v>67</v>
      </c>
      <c r="V73" s="286" t="s">
        <v>67</v>
      </c>
      <c r="W73" s="320" t="s">
        <v>67</v>
      </c>
      <c r="X73" s="282" t="s">
        <v>67</v>
      </c>
      <c r="Y73" s="311" t="s">
        <v>67</v>
      </c>
      <c r="Z73" s="284" t="s">
        <v>67</v>
      </c>
      <c r="AA73" s="309" t="s">
        <v>67</v>
      </c>
      <c r="AB73" s="309" t="s">
        <v>67</v>
      </c>
      <c r="AC73" s="309" t="s">
        <v>67</v>
      </c>
      <c r="AD73" s="319" t="s">
        <v>67</v>
      </c>
      <c r="AE73" s="286" t="s">
        <v>67</v>
      </c>
      <c r="AF73" s="320" t="s">
        <v>67</v>
      </c>
      <c r="AG73" s="76" t="s">
        <v>67</v>
      </c>
      <c r="AH73" s="308" t="s">
        <v>67</v>
      </c>
      <c r="AI73" s="284" t="s">
        <v>67</v>
      </c>
      <c r="AJ73" s="309" t="s">
        <v>67</v>
      </c>
      <c r="AK73" s="309" t="s">
        <v>67</v>
      </c>
      <c r="AL73" s="309" t="s">
        <v>67</v>
      </c>
      <c r="AM73" s="319" t="s">
        <v>67</v>
      </c>
      <c r="AN73" s="286" t="s">
        <v>67</v>
      </c>
      <c r="AO73" s="320" t="s">
        <v>67</v>
      </c>
      <c r="AP73" s="282" t="s">
        <v>67</v>
      </c>
      <c r="AQ73" s="311" t="s">
        <v>67</v>
      </c>
      <c r="AR73" s="284" t="s">
        <v>67</v>
      </c>
      <c r="AS73" s="309" t="s">
        <v>67</v>
      </c>
      <c r="AT73" s="309" t="s">
        <v>67</v>
      </c>
      <c r="AU73" s="309" t="s">
        <v>67</v>
      </c>
      <c r="AV73" s="319" t="s">
        <v>67</v>
      </c>
      <c r="AW73" s="286" t="s">
        <v>67</v>
      </c>
      <c r="AX73" s="320" t="s">
        <v>67</v>
      </c>
      <c r="AY73" s="282" t="s">
        <v>67</v>
      </c>
      <c r="AZ73" s="285">
        <f t="shared" si="48"/>
        <v>0</v>
      </c>
      <c r="BA73" s="286">
        <f t="shared" si="48"/>
        <v>0</v>
      </c>
      <c r="BB73" s="286">
        <f t="shared" si="48"/>
        <v>0</v>
      </c>
      <c r="BC73" s="286">
        <f t="shared" si="48"/>
        <v>0</v>
      </c>
      <c r="BD73" s="286">
        <f t="shared" si="48"/>
        <v>0</v>
      </c>
      <c r="BE73" s="286">
        <f t="shared" si="48"/>
        <v>0</v>
      </c>
      <c r="BF73" s="286">
        <f t="shared" si="48"/>
        <v>0</v>
      </c>
      <c r="BG73" s="287">
        <f t="shared" si="48"/>
        <v>0</v>
      </c>
      <c r="BH73" s="288">
        <f t="shared" si="48"/>
        <v>0</v>
      </c>
      <c r="BI73" s="289">
        <v>0</v>
      </c>
      <c r="BJ73" s="290">
        <v>0</v>
      </c>
      <c r="BK73" s="290">
        <v>0</v>
      </c>
      <c r="BL73" s="290">
        <v>0</v>
      </c>
      <c r="BM73" s="290">
        <v>0</v>
      </c>
      <c r="BN73" s="290">
        <v>0</v>
      </c>
      <c r="BO73" s="290">
        <v>0</v>
      </c>
      <c r="BP73" s="291">
        <v>0</v>
      </c>
      <c r="BQ73" s="292">
        <v>0</v>
      </c>
      <c r="BR73" s="293">
        <v>0</v>
      </c>
      <c r="BS73" s="294">
        <v>0</v>
      </c>
      <c r="BT73" s="294">
        <v>0</v>
      </c>
      <c r="BU73" s="294">
        <v>0</v>
      </c>
      <c r="BV73" s="294">
        <v>0</v>
      </c>
      <c r="BW73" s="294">
        <v>0</v>
      </c>
      <c r="BX73" s="294">
        <v>0</v>
      </c>
      <c r="BY73" s="295">
        <v>0</v>
      </c>
      <c r="BZ73" s="296">
        <v>0</v>
      </c>
      <c r="CA73" s="289">
        <v>0</v>
      </c>
      <c r="CB73" s="290">
        <v>0</v>
      </c>
      <c r="CC73" s="290">
        <v>0</v>
      </c>
      <c r="CD73" s="290">
        <v>0</v>
      </c>
      <c r="CE73" s="290">
        <v>0</v>
      </c>
      <c r="CF73" s="290">
        <v>0</v>
      </c>
      <c r="CG73" s="290">
        <v>0</v>
      </c>
      <c r="CH73" s="297">
        <v>0</v>
      </c>
      <c r="CI73" s="298">
        <v>0</v>
      </c>
      <c r="CJ73" s="289">
        <v>0</v>
      </c>
      <c r="CK73" s="290">
        <v>0</v>
      </c>
      <c r="CL73" s="290">
        <v>0</v>
      </c>
      <c r="CM73" s="290">
        <v>0</v>
      </c>
      <c r="CN73" s="290">
        <v>0</v>
      </c>
      <c r="CO73" s="290">
        <v>0</v>
      </c>
      <c r="CP73" s="290">
        <v>0</v>
      </c>
      <c r="CQ73" s="299">
        <v>0</v>
      </c>
      <c r="CR73" s="300">
        <v>0</v>
      </c>
      <c r="CS73" s="321" t="s">
        <v>67</v>
      </c>
      <c r="CT73" s="322" t="s">
        <v>67</v>
      </c>
      <c r="CU73" s="322" t="s">
        <v>67</v>
      </c>
      <c r="CV73" s="322" t="s">
        <v>67</v>
      </c>
      <c r="CW73" s="322" t="s">
        <v>67</v>
      </c>
      <c r="CX73" s="322" t="s">
        <v>67</v>
      </c>
      <c r="CY73" s="323" t="s">
        <v>67</v>
      </c>
      <c r="CZ73" s="324" t="s">
        <v>67</v>
      </c>
      <c r="DA73" s="325" t="s">
        <v>67</v>
      </c>
      <c r="DB73" s="301" t="s">
        <v>569</v>
      </c>
      <c r="DC73" s="326"/>
      <c r="DD73" s="312"/>
      <c r="DE73" s="304"/>
      <c r="DF73" s="305">
        <f t="shared" si="31"/>
        <v>1</v>
      </c>
      <c r="DG73" s="306" t="s">
        <v>150</v>
      </c>
      <c r="DH73" s="307" t="s">
        <v>569</v>
      </c>
      <c r="DI73" s="307"/>
      <c r="DJ73" s="304"/>
      <c r="DK73" s="328"/>
    </row>
    <row r="74" spans="1:115" ht="19.5" customHeight="1" x14ac:dyDescent="0.25">
      <c r="A74" s="267" t="s">
        <v>768</v>
      </c>
      <c r="B74" s="314" t="s">
        <v>163</v>
      </c>
      <c r="C74" s="315" t="s">
        <v>151</v>
      </c>
      <c r="D74" s="316" t="s">
        <v>152</v>
      </c>
      <c r="E74" s="271" t="s">
        <v>67</v>
      </c>
      <c r="F74" s="373"/>
      <c r="G74" s="272" t="s">
        <v>67</v>
      </c>
      <c r="H74" s="273" t="s">
        <v>67</v>
      </c>
      <c r="I74" s="273" t="s">
        <v>67</v>
      </c>
      <c r="J74" s="273" t="s">
        <v>67</v>
      </c>
      <c r="K74" s="273" t="s">
        <v>67</v>
      </c>
      <c r="L74" s="274" t="s">
        <v>67</v>
      </c>
      <c r="M74" s="274" t="s">
        <v>67</v>
      </c>
      <c r="N74" s="275" t="s">
        <v>67</v>
      </c>
      <c r="O74" s="276" t="s">
        <v>67</v>
      </c>
      <c r="P74" s="308" t="s">
        <v>67</v>
      </c>
      <c r="Q74" s="284" t="s">
        <v>67</v>
      </c>
      <c r="R74" s="309" t="s">
        <v>67</v>
      </c>
      <c r="S74" s="309" t="s">
        <v>67</v>
      </c>
      <c r="T74" s="309" t="s">
        <v>67</v>
      </c>
      <c r="U74" s="319" t="s">
        <v>67</v>
      </c>
      <c r="V74" s="286" t="s">
        <v>67</v>
      </c>
      <c r="W74" s="320" t="s">
        <v>67</v>
      </c>
      <c r="X74" s="282" t="s">
        <v>67</v>
      </c>
      <c r="Y74" s="311" t="s">
        <v>67</v>
      </c>
      <c r="Z74" s="284" t="s">
        <v>67</v>
      </c>
      <c r="AA74" s="309" t="s">
        <v>67</v>
      </c>
      <c r="AB74" s="309" t="s">
        <v>67</v>
      </c>
      <c r="AC74" s="309" t="s">
        <v>67</v>
      </c>
      <c r="AD74" s="319" t="s">
        <v>67</v>
      </c>
      <c r="AE74" s="286" t="s">
        <v>67</v>
      </c>
      <c r="AF74" s="320" t="s">
        <v>67</v>
      </c>
      <c r="AG74" s="76" t="s">
        <v>67</v>
      </c>
      <c r="AH74" s="308" t="s">
        <v>67</v>
      </c>
      <c r="AI74" s="284" t="s">
        <v>67</v>
      </c>
      <c r="AJ74" s="309" t="s">
        <v>67</v>
      </c>
      <c r="AK74" s="309" t="s">
        <v>67</v>
      </c>
      <c r="AL74" s="309" t="s">
        <v>67</v>
      </c>
      <c r="AM74" s="319" t="s">
        <v>67</v>
      </c>
      <c r="AN74" s="286" t="s">
        <v>67</v>
      </c>
      <c r="AO74" s="320" t="s">
        <v>67</v>
      </c>
      <c r="AP74" s="282" t="s">
        <v>67</v>
      </c>
      <c r="AQ74" s="311" t="s">
        <v>67</v>
      </c>
      <c r="AR74" s="284" t="s">
        <v>67</v>
      </c>
      <c r="AS74" s="309" t="s">
        <v>67</v>
      </c>
      <c r="AT74" s="309" t="s">
        <v>67</v>
      </c>
      <c r="AU74" s="309" t="s">
        <v>67</v>
      </c>
      <c r="AV74" s="319" t="s">
        <v>67</v>
      </c>
      <c r="AW74" s="286" t="s">
        <v>67</v>
      </c>
      <c r="AX74" s="320" t="s">
        <v>67</v>
      </c>
      <c r="AY74" s="282" t="s">
        <v>67</v>
      </c>
      <c r="AZ74" s="285">
        <f t="shared" si="48"/>
        <v>0</v>
      </c>
      <c r="BA74" s="286">
        <f t="shared" si="48"/>
        <v>0</v>
      </c>
      <c r="BB74" s="286">
        <f t="shared" si="48"/>
        <v>0</v>
      </c>
      <c r="BC74" s="286">
        <f t="shared" si="48"/>
        <v>0</v>
      </c>
      <c r="BD74" s="286">
        <f t="shared" si="48"/>
        <v>0</v>
      </c>
      <c r="BE74" s="286">
        <f t="shared" si="48"/>
        <v>0</v>
      </c>
      <c r="BF74" s="286">
        <f t="shared" si="48"/>
        <v>0</v>
      </c>
      <c r="BG74" s="287">
        <f t="shared" si="48"/>
        <v>0</v>
      </c>
      <c r="BH74" s="288">
        <f t="shared" si="48"/>
        <v>0</v>
      </c>
      <c r="BI74" s="289">
        <v>0</v>
      </c>
      <c r="BJ74" s="290">
        <v>0</v>
      </c>
      <c r="BK74" s="290">
        <v>0</v>
      </c>
      <c r="BL74" s="290">
        <v>0</v>
      </c>
      <c r="BM74" s="290">
        <v>0</v>
      </c>
      <c r="BN74" s="290">
        <v>0</v>
      </c>
      <c r="BO74" s="290">
        <v>0</v>
      </c>
      <c r="BP74" s="291">
        <v>0</v>
      </c>
      <c r="BQ74" s="292">
        <v>0</v>
      </c>
      <c r="BR74" s="293">
        <v>0</v>
      </c>
      <c r="BS74" s="294">
        <v>0</v>
      </c>
      <c r="BT74" s="294">
        <v>0</v>
      </c>
      <c r="BU74" s="294">
        <v>0</v>
      </c>
      <c r="BV74" s="294">
        <v>0</v>
      </c>
      <c r="BW74" s="294">
        <v>0</v>
      </c>
      <c r="BX74" s="294">
        <v>0</v>
      </c>
      <c r="BY74" s="295">
        <v>0</v>
      </c>
      <c r="BZ74" s="296">
        <v>0</v>
      </c>
      <c r="CA74" s="289">
        <v>0</v>
      </c>
      <c r="CB74" s="290">
        <v>0</v>
      </c>
      <c r="CC74" s="290">
        <v>0</v>
      </c>
      <c r="CD74" s="290">
        <v>0</v>
      </c>
      <c r="CE74" s="290">
        <v>0</v>
      </c>
      <c r="CF74" s="290">
        <v>0</v>
      </c>
      <c r="CG74" s="290">
        <v>0</v>
      </c>
      <c r="CH74" s="297">
        <v>0</v>
      </c>
      <c r="CI74" s="298">
        <v>0</v>
      </c>
      <c r="CJ74" s="289">
        <v>0</v>
      </c>
      <c r="CK74" s="290">
        <v>0</v>
      </c>
      <c r="CL74" s="290">
        <v>0</v>
      </c>
      <c r="CM74" s="290">
        <v>0</v>
      </c>
      <c r="CN74" s="290">
        <v>0</v>
      </c>
      <c r="CO74" s="290">
        <v>0</v>
      </c>
      <c r="CP74" s="290">
        <v>0</v>
      </c>
      <c r="CQ74" s="299">
        <v>0</v>
      </c>
      <c r="CR74" s="300">
        <v>0</v>
      </c>
      <c r="CS74" s="321" t="s">
        <v>67</v>
      </c>
      <c r="CT74" s="322" t="s">
        <v>67</v>
      </c>
      <c r="CU74" s="322" t="s">
        <v>67</v>
      </c>
      <c r="CV74" s="322" t="s">
        <v>67</v>
      </c>
      <c r="CW74" s="322" t="s">
        <v>67</v>
      </c>
      <c r="CX74" s="322" t="s">
        <v>67</v>
      </c>
      <c r="CY74" s="323" t="s">
        <v>67</v>
      </c>
      <c r="CZ74" s="324" t="s">
        <v>67</v>
      </c>
      <c r="DA74" s="325" t="s">
        <v>67</v>
      </c>
      <c r="DB74" s="301" t="s">
        <v>570</v>
      </c>
      <c r="DC74" s="326"/>
      <c r="DD74" s="312"/>
      <c r="DE74" s="304"/>
      <c r="DF74" s="305">
        <f t="shared" si="31"/>
        <v>1</v>
      </c>
      <c r="DG74" s="306" t="s">
        <v>152</v>
      </c>
      <c r="DH74" s="307" t="s">
        <v>570</v>
      </c>
      <c r="DI74" s="307"/>
      <c r="DJ74" s="304"/>
      <c r="DK74" s="328"/>
    </row>
    <row r="75" spans="1:115" ht="19.5" customHeight="1" x14ac:dyDescent="0.25">
      <c r="A75" s="267"/>
      <c r="B75" s="186" t="s">
        <v>172</v>
      </c>
      <c r="C75" s="187" t="s">
        <v>154</v>
      </c>
      <c r="D75" s="188" t="s">
        <v>66</v>
      </c>
      <c r="E75" s="330" t="s">
        <v>67</v>
      </c>
      <c r="F75" s="374"/>
      <c r="G75" s="190">
        <f>SUM(G76,G80)</f>
        <v>0</v>
      </c>
      <c r="H75" s="191">
        <f t="shared" ref="H75:O75" si="49">SUM(H76,H80)</f>
        <v>0</v>
      </c>
      <c r="I75" s="191">
        <f t="shared" si="49"/>
        <v>0</v>
      </c>
      <c r="J75" s="191">
        <f t="shared" si="49"/>
        <v>3</v>
      </c>
      <c r="K75" s="191">
        <f t="shared" si="49"/>
        <v>0</v>
      </c>
      <c r="L75" s="191">
        <f t="shared" si="49"/>
        <v>0</v>
      </c>
      <c r="M75" s="191">
        <f t="shared" si="49"/>
        <v>0</v>
      </c>
      <c r="N75" s="192">
        <f t="shared" si="49"/>
        <v>0</v>
      </c>
      <c r="O75" s="193">
        <f t="shared" si="49"/>
        <v>0</v>
      </c>
      <c r="P75" s="194">
        <f>SUM(P76,P80)</f>
        <v>0</v>
      </c>
      <c r="Q75" s="191">
        <f t="shared" ref="Q75:CB75" si="50">SUM(Q76,Q80)</f>
        <v>0</v>
      </c>
      <c r="R75" s="191">
        <f t="shared" si="50"/>
        <v>0</v>
      </c>
      <c r="S75" s="191">
        <f t="shared" si="50"/>
        <v>3</v>
      </c>
      <c r="T75" s="191">
        <f t="shared" si="50"/>
        <v>0</v>
      </c>
      <c r="U75" s="191">
        <f t="shared" si="50"/>
        <v>0</v>
      </c>
      <c r="V75" s="191">
        <f t="shared" si="50"/>
        <v>0</v>
      </c>
      <c r="W75" s="192">
        <f t="shared" si="50"/>
        <v>0</v>
      </c>
      <c r="X75" s="195">
        <f t="shared" si="50"/>
        <v>0</v>
      </c>
      <c r="Y75" s="190">
        <f t="shared" si="50"/>
        <v>0</v>
      </c>
      <c r="Z75" s="191">
        <f t="shared" si="50"/>
        <v>0</v>
      </c>
      <c r="AA75" s="191">
        <f t="shared" si="50"/>
        <v>0</v>
      </c>
      <c r="AB75" s="191">
        <f t="shared" si="50"/>
        <v>0</v>
      </c>
      <c r="AC75" s="191">
        <f t="shared" si="50"/>
        <v>0</v>
      </c>
      <c r="AD75" s="191">
        <f t="shared" si="50"/>
        <v>0</v>
      </c>
      <c r="AE75" s="191">
        <f t="shared" si="50"/>
        <v>0</v>
      </c>
      <c r="AF75" s="192">
        <f t="shared" si="50"/>
        <v>0</v>
      </c>
      <c r="AG75" s="193">
        <f t="shared" si="50"/>
        <v>0</v>
      </c>
      <c r="AH75" s="194">
        <f t="shared" si="50"/>
        <v>0</v>
      </c>
      <c r="AI75" s="191">
        <f t="shared" si="50"/>
        <v>0</v>
      </c>
      <c r="AJ75" s="191">
        <f t="shared" si="50"/>
        <v>0</v>
      </c>
      <c r="AK75" s="191">
        <f t="shared" si="50"/>
        <v>0</v>
      </c>
      <c r="AL75" s="191">
        <f t="shared" si="50"/>
        <v>0</v>
      </c>
      <c r="AM75" s="191">
        <f t="shared" si="50"/>
        <v>0</v>
      </c>
      <c r="AN75" s="191">
        <f t="shared" si="50"/>
        <v>0</v>
      </c>
      <c r="AO75" s="192">
        <f t="shared" si="50"/>
        <v>0</v>
      </c>
      <c r="AP75" s="195">
        <f t="shared" si="50"/>
        <v>0</v>
      </c>
      <c r="AQ75" s="190">
        <f t="shared" si="50"/>
        <v>0</v>
      </c>
      <c r="AR75" s="191">
        <f t="shared" si="50"/>
        <v>0</v>
      </c>
      <c r="AS75" s="191">
        <f t="shared" si="50"/>
        <v>0</v>
      </c>
      <c r="AT75" s="191">
        <f t="shared" si="50"/>
        <v>0</v>
      </c>
      <c r="AU75" s="191">
        <f t="shared" si="50"/>
        <v>0</v>
      </c>
      <c r="AV75" s="191">
        <f t="shared" si="50"/>
        <v>0</v>
      </c>
      <c r="AW75" s="191">
        <f t="shared" si="50"/>
        <v>0</v>
      </c>
      <c r="AX75" s="192">
        <f t="shared" si="50"/>
        <v>0</v>
      </c>
      <c r="AY75" s="195">
        <f t="shared" si="50"/>
        <v>0</v>
      </c>
      <c r="AZ75" s="190">
        <f t="shared" si="50"/>
        <v>0</v>
      </c>
      <c r="BA75" s="191">
        <f t="shared" si="50"/>
        <v>0</v>
      </c>
      <c r="BB75" s="191">
        <f t="shared" si="50"/>
        <v>0</v>
      </c>
      <c r="BC75" s="191">
        <f t="shared" si="50"/>
        <v>0</v>
      </c>
      <c r="BD75" s="191">
        <f t="shared" si="50"/>
        <v>0</v>
      </c>
      <c r="BE75" s="191">
        <f t="shared" si="50"/>
        <v>0</v>
      </c>
      <c r="BF75" s="191">
        <f t="shared" si="50"/>
        <v>0</v>
      </c>
      <c r="BG75" s="192">
        <f t="shared" si="50"/>
        <v>0</v>
      </c>
      <c r="BH75" s="193">
        <f t="shared" si="50"/>
        <v>2</v>
      </c>
      <c r="BI75" s="190">
        <f t="shared" si="50"/>
        <v>0</v>
      </c>
      <c r="BJ75" s="191">
        <f t="shared" si="50"/>
        <v>0</v>
      </c>
      <c r="BK75" s="191">
        <f t="shared" si="50"/>
        <v>0</v>
      </c>
      <c r="BL75" s="191">
        <f t="shared" si="50"/>
        <v>0</v>
      </c>
      <c r="BM75" s="191">
        <f t="shared" si="50"/>
        <v>0</v>
      </c>
      <c r="BN75" s="191">
        <f t="shared" si="50"/>
        <v>0</v>
      </c>
      <c r="BO75" s="191">
        <f t="shared" si="50"/>
        <v>0</v>
      </c>
      <c r="BP75" s="192">
        <f t="shared" si="50"/>
        <v>0</v>
      </c>
      <c r="BQ75" s="193">
        <f t="shared" si="50"/>
        <v>2</v>
      </c>
      <c r="BR75" s="194">
        <f t="shared" si="50"/>
        <v>0</v>
      </c>
      <c r="BS75" s="191">
        <f t="shared" si="50"/>
        <v>0</v>
      </c>
      <c r="BT75" s="191">
        <f t="shared" si="50"/>
        <v>0</v>
      </c>
      <c r="BU75" s="191">
        <f t="shared" si="50"/>
        <v>0</v>
      </c>
      <c r="BV75" s="191">
        <f t="shared" si="50"/>
        <v>0</v>
      </c>
      <c r="BW75" s="191">
        <f t="shared" si="50"/>
        <v>0</v>
      </c>
      <c r="BX75" s="191">
        <f t="shared" si="50"/>
        <v>0</v>
      </c>
      <c r="BY75" s="191">
        <f t="shared" si="50"/>
        <v>0</v>
      </c>
      <c r="BZ75" s="265">
        <f t="shared" si="50"/>
        <v>0</v>
      </c>
      <c r="CA75" s="190">
        <f t="shared" si="50"/>
        <v>0</v>
      </c>
      <c r="CB75" s="191">
        <f t="shared" si="50"/>
        <v>0</v>
      </c>
      <c r="CC75" s="191">
        <f t="shared" ref="CC75:CR75" si="51">SUM(CC76,CC80)</f>
        <v>0</v>
      </c>
      <c r="CD75" s="191">
        <f t="shared" si="51"/>
        <v>0</v>
      </c>
      <c r="CE75" s="191">
        <f t="shared" si="51"/>
        <v>0</v>
      </c>
      <c r="CF75" s="191">
        <f t="shared" si="51"/>
        <v>0</v>
      </c>
      <c r="CG75" s="191">
        <f t="shared" si="51"/>
        <v>0</v>
      </c>
      <c r="CH75" s="191">
        <f t="shared" si="51"/>
        <v>0</v>
      </c>
      <c r="CI75" s="266">
        <f t="shared" si="51"/>
        <v>0</v>
      </c>
      <c r="CJ75" s="190">
        <f t="shared" si="51"/>
        <v>0</v>
      </c>
      <c r="CK75" s="191">
        <f t="shared" si="51"/>
        <v>0</v>
      </c>
      <c r="CL75" s="191">
        <f t="shared" si="51"/>
        <v>0</v>
      </c>
      <c r="CM75" s="191">
        <f t="shared" si="51"/>
        <v>0</v>
      </c>
      <c r="CN75" s="191">
        <f t="shared" si="51"/>
        <v>0</v>
      </c>
      <c r="CO75" s="191">
        <f t="shared" si="51"/>
        <v>0</v>
      </c>
      <c r="CP75" s="191">
        <f t="shared" si="51"/>
        <v>0</v>
      </c>
      <c r="CQ75" s="191">
        <f t="shared" si="51"/>
        <v>0</v>
      </c>
      <c r="CR75" s="266">
        <f t="shared" si="51"/>
        <v>0</v>
      </c>
      <c r="CS75" s="196">
        <f t="shared" ref="CS75:CS78" si="52">AZ75-P75</f>
        <v>0</v>
      </c>
      <c r="CT75" s="261">
        <v>0</v>
      </c>
      <c r="CU75" s="196">
        <f t="shared" ref="CU75:CW78" si="53">BB75-R75</f>
        <v>0</v>
      </c>
      <c r="CV75" s="196">
        <f t="shared" si="53"/>
        <v>-3</v>
      </c>
      <c r="CW75" s="196">
        <f t="shared" si="53"/>
        <v>0</v>
      </c>
      <c r="CX75" s="261">
        <v>0</v>
      </c>
      <c r="CY75" s="261">
        <v>0</v>
      </c>
      <c r="CZ75" s="262">
        <f t="shared" ref="CZ75:DA78" si="54">BG75-W75</f>
        <v>0</v>
      </c>
      <c r="DA75" s="262">
        <f t="shared" si="54"/>
        <v>2</v>
      </c>
      <c r="DB75" s="200" t="s">
        <v>67</v>
      </c>
      <c r="DC75" s="263"/>
      <c r="DF75" s="305">
        <f t="shared" si="31"/>
        <v>1</v>
      </c>
      <c r="DG75" s="313" t="s">
        <v>66</v>
      </c>
      <c r="DH75" s="307"/>
      <c r="DI75" s="307"/>
      <c r="DJ75" s="307"/>
    </row>
    <row r="76" spans="1:115" ht="19.5" customHeight="1" x14ac:dyDescent="0.25">
      <c r="A76" s="267"/>
      <c r="B76" s="186" t="s">
        <v>174</v>
      </c>
      <c r="C76" s="187" t="s">
        <v>155</v>
      </c>
      <c r="D76" s="188" t="s">
        <v>66</v>
      </c>
      <c r="E76" s="330" t="s">
        <v>67</v>
      </c>
      <c r="F76" s="374"/>
      <c r="G76" s="190">
        <f>SUM(G77:G79)</f>
        <v>0</v>
      </c>
      <c r="H76" s="191">
        <f t="shared" ref="H76:O76" si="55">SUM(H77:H79)</f>
        <v>0</v>
      </c>
      <c r="I76" s="191">
        <f t="shared" si="55"/>
        <v>0</v>
      </c>
      <c r="J76" s="191">
        <f t="shared" si="55"/>
        <v>3</v>
      </c>
      <c r="K76" s="191">
        <f t="shared" si="55"/>
        <v>0</v>
      </c>
      <c r="L76" s="191">
        <f t="shared" si="55"/>
        <v>0</v>
      </c>
      <c r="M76" s="191">
        <f t="shared" si="55"/>
        <v>0</v>
      </c>
      <c r="N76" s="192">
        <f t="shared" si="55"/>
        <v>0</v>
      </c>
      <c r="O76" s="193">
        <f t="shared" si="55"/>
        <v>0</v>
      </c>
      <c r="P76" s="194">
        <f>SUM(P77:P79)</f>
        <v>0</v>
      </c>
      <c r="Q76" s="191">
        <f t="shared" ref="Q76:CB76" si="56">SUM(Q77:Q79)</f>
        <v>0</v>
      </c>
      <c r="R76" s="191">
        <f t="shared" si="56"/>
        <v>0</v>
      </c>
      <c r="S76" s="191">
        <f t="shared" si="56"/>
        <v>3</v>
      </c>
      <c r="T76" s="191">
        <f t="shared" si="56"/>
        <v>0</v>
      </c>
      <c r="U76" s="191">
        <f t="shared" si="56"/>
        <v>0</v>
      </c>
      <c r="V76" s="191">
        <f t="shared" si="56"/>
        <v>0</v>
      </c>
      <c r="W76" s="192">
        <f t="shared" si="56"/>
        <v>0</v>
      </c>
      <c r="X76" s="195">
        <f t="shared" si="56"/>
        <v>0</v>
      </c>
      <c r="Y76" s="190">
        <f t="shared" si="56"/>
        <v>0</v>
      </c>
      <c r="Z76" s="191">
        <f t="shared" si="56"/>
        <v>0</v>
      </c>
      <c r="AA76" s="191">
        <f t="shared" si="56"/>
        <v>0</v>
      </c>
      <c r="AB76" s="191">
        <f t="shared" si="56"/>
        <v>0</v>
      </c>
      <c r="AC76" s="191">
        <f t="shared" si="56"/>
        <v>0</v>
      </c>
      <c r="AD76" s="191">
        <f t="shared" si="56"/>
        <v>0</v>
      </c>
      <c r="AE76" s="191">
        <f t="shared" si="56"/>
        <v>0</v>
      </c>
      <c r="AF76" s="192">
        <f t="shared" si="56"/>
        <v>0</v>
      </c>
      <c r="AG76" s="193">
        <f t="shared" si="56"/>
        <v>0</v>
      </c>
      <c r="AH76" s="194">
        <f t="shared" si="56"/>
        <v>0</v>
      </c>
      <c r="AI76" s="191">
        <f t="shared" si="56"/>
        <v>0</v>
      </c>
      <c r="AJ76" s="191">
        <f t="shared" si="56"/>
        <v>0</v>
      </c>
      <c r="AK76" s="191">
        <f t="shared" si="56"/>
        <v>0</v>
      </c>
      <c r="AL76" s="191">
        <f t="shared" si="56"/>
        <v>0</v>
      </c>
      <c r="AM76" s="191">
        <f t="shared" si="56"/>
        <v>0</v>
      </c>
      <c r="AN76" s="191">
        <f t="shared" si="56"/>
        <v>0</v>
      </c>
      <c r="AO76" s="192">
        <f t="shared" si="56"/>
        <v>0</v>
      </c>
      <c r="AP76" s="195">
        <f t="shared" si="56"/>
        <v>0</v>
      </c>
      <c r="AQ76" s="190">
        <f t="shared" si="56"/>
        <v>0</v>
      </c>
      <c r="AR76" s="191">
        <f t="shared" si="56"/>
        <v>0</v>
      </c>
      <c r="AS76" s="191">
        <f t="shared" si="56"/>
        <v>0</v>
      </c>
      <c r="AT76" s="191">
        <f t="shared" si="56"/>
        <v>0</v>
      </c>
      <c r="AU76" s="191">
        <f t="shared" si="56"/>
        <v>0</v>
      </c>
      <c r="AV76" s="191">
        <f t="shared" si="56"/>
        <v>0</v>
      </c>
      <c r="AW76" s="191">
        <f t="shared" si="56"/>
        <v>0</v>
      </c>
      <c r="AX76" s="192">
        <f t="shared" si="56"/>
        <v>0</v>
      </c>
      <c r="AY76" s="195">
        <f t="shared" si="56"/>
        <v>0</v>
      </c>
      <c r="AZ76" s="190">
        <f t="shared" si="56"/>
        <v>0</v>
      </c>
      <c r="BA76" s="191">
        <f t="shared" si="56"/>
        <v>0</v>
      </c>
      <c r="BB76" s="191">
        <f t="shared" si="56"/>
        <v>0</v>
      </c>
      <c r="BC76" s="191">
        <f t="shared" si="56"/>
        <v>0</v>
      </c>
      <c r="BD76" s="191">
        <f t="shared" si="56"/>
        <v>0</v>
      </c>
      <c r="BE76" s="191">
        <f t="shared" si="56"/>
        <v>0</v>
      </c>
      <c r="BF76" s="191">
        <f t="shared" si="56"/>
        <v>0</v>
      </c>
      <c r="BG76" s="192">
        <f t="shared" si="56"/>
        <v>0</v>
      </c>
      <c r="BH76" s="193">
        <f t="shared" si="56"/>
        <v>2</v>
      </c>
      <c r="BI76" s="190">
        <f t="shared" si="56"/>
        <v>0</v>
      </c>
      <c r="BJ76" s="191">
        <f t="shared" si="56"/>
        <v>0</v>
      </c>
      <c r="BK76" s="191">
        <f t="shared" si="56"/>
        <v>0</v>
      </c>
      <c r="BL76" s="191">
        <f t="shared" si="56"/>
        <v>0</v>
      </c>
      <c r="BM76" s="191">
        <f t="shared" si="56"/>
        <v>0</v>
      </c>
      <c r="BN76" s="191">
        <f t="shared" si="56"/>
        <v>0</v>
      </c>
      <c r="BO76" s="191">
        <f t="shared" si="56"/>
        <v>0</v>
      </c>
      <c r="BP76" s="192">
        <f t="shared" si="56"/>
        <v>0</v>
      </c>
      <c r="BQ76" s="193">
        <f t="shared" si="56"/>
        <v>2</v>
      </c>
      <c r="BR76" s="194">
        <f t="shared" si="56"/>
        <v>0</v>
      </c>
      <c r="BS76" s="191">
        <f t="shared" si="56"/>
        <v>0</v>
      </c>
      <c r="BT76" s="191">
        <f t="shared" si="56"/>
        <v>0</v>
      </c>
      <c r="BU76" s="191">
        <f t="shared" si="56"/>
        <v>0</v>
      </c>
      <c r="BV76" s="191">
        <f t="shared" si="56"/>
        <v>0</v>
      </c>
      <c r="BW76" s="191">
        <f t="shared" si="56"/>
        <v>0</v>
      </c>
      <c r="BX76" s="191">
        <f t="shared" si="56"/>
        <v>0</v>
      </c>
      <c r="BY76" s="191">
        <f t="shared" si="56"/>
        <v>0</v>
      </c>
      <c r="BZ76" s="265">
        <f t="shared" si="56"/>
        <v>0</v>
      </c>
      <c r="CA76" s="190">
        <f t="shared" si="56"/>
        <v>0</v>
      </c>
      <c r="CB76" s="191">
        <f t="shared" si="56"/>
        <v>0</v>
      </c>
      <c r="CC76" s="191">
        <f t="shared" ref="CC76:CR76" si="57">SUM(CC77:CC79)</f>
        <v>0</v>
      </c>
      <c r="CD76" s="191">
        <f t="shared" si="57"/>
        <v>0</v>
      </c>
      <c r="CE76" s="191">
        <f t="shared" si="57"/>
        <v>0</v>
      </c>
      <c r="CF76" s="191">
        <f t="shared" si="57"/>
        <v>0</v>
      </c>
      <c r="CG76" s="191">
        <f t="shared" si="57"/>
        <v>0</v>
      </c>
      <c r="CH76" s="191">
        <f t="shared" si="57"/>
        <v>0</v>
      </c>
      <c r="CI76" s="266">
        <f t="shared" si="57"/>
        <v>0</v>
      </c>
      <c r="CJ76" s="190">
        <f t="shared" si="57"/>
        <v>0</v>
      </c>
      <c r="CK76" s="191">
        <f t="shared" si="57"/>
        <v>0</v>
      </c>
      <c r="CL76" s="191">
        <f t="shared" si="57"/>
        <v>0</v>
      </c>
      <c r="CM76" s="191">
        <f t="shared" si="57"/>
        <v>0</v>
      </c>
      <c r="CN76" s="191">
        <f t="shared" si="57"/>
        <v>0</v>
      </c>
      <c r="CO76" s="191">
        <f t="shared" si="57"/>
        <v>0</v>
      </c>
      <c r="CP76" s="191">
        <f t="shared" si="57"/>
        <v>0</v>
      </c>
      <c r="CQ76" s="191">
        <f t="shared" si="57"/>
        <v>0</v>
      </c>
      <c r="CR76" s="266">
        <f t="shared" si="57"/>
        <v>0</v>
      </c>
      <c r="CS76" s="196">
        <f t="shared" si="52"/>
        <v>0</v>
      </c>
      <c r="CT76" s="261">
        <v>0</v>
      </c>
      <c r="CU76" s="196">
        <f t="shared" si="53"/>
        <v>0</v>
      </c>
      <c r="CV76" s="196">
        <f t="shared" si="53"/>
        <v>-3</v>
      </c>
      <c r="CW76" s="196">
        <f t="shared" si="53"/>
        <v>0</v>
      </c>
      <c r="CX76" s="261">
        <v>0</v>
      </c>
      <c r="CY76" s="261">
        <v>0</v>
      </c>
      <c r="CZ76" s="262">
        <f t="shared" si="54"/>
        <v>0</v>
      </c>
      <c r="DA76" s="262">
        <f t="shared" si="54"/>
        <v>2</v>
      </c>
      <c r="DB76" s="200" t="s">
        <v>67</v>
      </c>
      <c r="DC76" s="263"/>
      <c r="DF76" s="305">
        <f t="shared" si="31"/>
        <v>1</v>
      </c>
      <c r="DG76" s="313" t="s">
        <v>66</v>
      </c>
      <c r="DH76" s="307"/>
      <c r="DI76" s="307"/>
      <c r="DJ76" s="307"/>
    </row>
    <row r="77" spans="1:115" ht="36.75" customHeight="1" x14ac:dyDescent="0.25">
      <c r="A77" s="267" t="s">
        <v>769</v>
      </c>
      <c r="B77" s="314" t="s">
        <v>174</v>
      </c>
      <c r="C77" s="315" t="s">
        <v>156</v>
      </c>
      <c r="D77" s="316" t="s">
        <v>157</v>
      </c>
      <c r="E77" s="271" t="s">
        <v>67</v>
      </c>
      <c r="F77" s="373"/>
      <c r="G77" s="272">
        <f t="shared" ref="G77:O78" si="58">P77+Y77+AH77+AQ77</f>
        <v>0</v>
      </c>
      <c r="H77" s="273">
        <f t="shared" si="58"/>
        <v>0</v>
      </c>
      <c r="I77" s="273">
        <f t="shared" si="58"/>
        <v>0</v>
      </c>
      <c r="J77" s="273">
        <f t="shared" si="58"/>
        <v>0</v>
      </c>
      <c r="K77" s="273">
        <f t="shared" si="58"/>
        <v>0</v>
      </c>
      <c r="L77" s="274">
        <f t="shared" si="58"/>
        <v>0</v>
      </c>
      <c r="M77" s="274">
        <f t="shared" si="58"/>
        <v>0</v>
      </c>
      <c r="N77" s="275">
        <f t="shared" si="58"/>
        <v>0</v>
      </c>
      <c r="O77" s="276">
        <f t="shared" si="58"/>
        <v>0</v>
      </c>
      <c r="P77" s="308">
        <v>0</v>
      </c>
      <c r="Q77" s="278">
        <v>0</v>
      </c>
      <c r="R77" s="309">
        <v>0</v>
      </c>
      <c r="S77" s="309">
        <v>0</v>
      </c>
      <c r="T77" s="309">
        <v>0</v>
      </c>
      <c r="U77" s="280">
        <v>0</v>
      </c>
      <c r="V77" s="280">
        <v>0</v>
      </c>
      <c r="W77" s="310">
        <v>0</v>
      </c>
      <c r="X77" s="282">
        <v>0</v>
      </c>
      <c r="Y77" s="311">
        <v>0</v>
      </c>
      <c r="Z77" s="278">
        <v>0</v>
      </c>
      <c r="AA77" s="309">
        <v>0</v>
      </c>
      <c r="AB77" s="309">
        <v>0</v>
      </c>
      <c r="AC77" s="309">
        <v>0</v>
      </c>
      <c r="AD77" s="280">
        <v>0</v>
      </c>
      <c r="AE77" s="274">
        <v>0</v>
      </c>
      <c r="AF77" s="310">
        <v>0</v>
      </c>
      <c r="AG77" s="76">
        <v>0</v>
      </c>
      <c r="AH77" s="308">
        <v>0</v>
      </c>
      <c r="AI77" s="278">
        <v>0</v>
      </c>
      <c r="AJ77" s="309">
        <v>0</v>
      </c>
      <c r="AK77" s="309">
        <v>0</v>
      </c>
      <c r="AL77" s="309">
        <v>0</v>
      </c>
      <c r="AM77" s="280">
        <v>0</v>
      </c>
      <c r="AN77" s="274">
        <v>0</v>
      </c>
      <c r="AO77" s="310">
        <v>0</v>
      </c>
      <c r="AP77" s="282">
        <v>0</v>
      </c>
      <c r="AQ77" s="311">
        <v>0</v>
      </c>
      <c r="AR77" s="284">
        <v>0</v>
      </c>
      <c r="AS77" s="309">
        <v>0</v>
      </c>
      <c r="AT77" s="309">
        <v>0</v>
      </c>
      <c r="AU77" s="309">
        <v>0</v>
      </c>
      <c r="AV77" s="280">
        <v>0</v>
      </c>
      <c r="AW77" s="274">
        <v>0</v>
      </c>
      <c r="AX77" s="310">
        <v>0</v>
      </c>
      <c r="AY77" s="282">
        <v>0</v>
      </c>
      <c r="AZ77" s="285">
        <f t="shared" ref="AZ77:BH79" si="59">BI77+BR77+CA77+CJ77</f>
        <v>0</v>
      </c>
      <c r="BA77" s="286">
        <f t="shared" si="59"/>
        <v>0</v>
      </c>
      <c r="BB77" s="286">
        <f t="shared" si="59"/>
        <v>0</v>
      </c>
      <c r="BC77" s="286">
        <f t="shared" si="59"/>
        <v>0</v>
      </c>
      <c r="BD77" s="286">
        <f t="shared" si="59"/>
        <v>0</v>
      </c>
      <c r="BE77" s="286">
        <f t="shared" si="59"/>
        <v>0</v>
      </c>
      <c r="BF77" s="286">
        <f t="shared" si="59"/>
        <v>0</v>
      </c>
      <c r="BG77" s="287">
        <f t="shared" si="59"/>
        <v>0</v>
      </c>
      <c r="BH77" s="288">
        <f t="shared" si="59"/>
        <v>2</v>
      </c>
      <c r="BI77" s="289">
        <v>0</v>
      </c>
      <c r="BJ77" s="290">
        <v>0</v>
      </c>
      <c r="BK77" s="290">
        <v>0</v>
      </c>
      <c r="BL77" s="290">
        <v>0</v>
      </c>
      <c r="BM77" s="290">
        <v>0</v>
      </c>
      <c r="BN77" s="290">
        <v>0</v>
      </c>
      <c r="BO77" s="290">
        <v>0</v>
      </c>
      <c r="BP77" s="291">
        <v>0</v>
      </c>
      <c r="BQ77" s="292">
        <v>2</v>
      </c>
      <c r="BR77" s="293">
        <v>0</v>
      </c>
      <c r="BS77" s="294">
        <v>0</v>
      </c>
      <c r="BT77" s="294">
        <v>0</v>
      </c>
      <c r="BU77" s="294">
        <v>0</v>
      </c>
      <c r="BV77" s="294">
        <v>0</v>
      </c>
      <c r="BW77" s="294">
        <v>0</v>
      </c>
      <c r="BX77" s="294">
        <v>0</v>
      </c>
      <c r="BY77" s="295">
        <v>0</v>
      </c>
      <c r="BZ77" s="296">
        <v>0</v>
      </c>
      <c r="CA77" s="289">
        <v>0</v>
      </c>
      <c r="CB77" s="290">
        <v>0</v>
      </c>
      <c r="CC77" s="290">
        <v>0</v>
      </c>
      <c r="CD77" s="290">
        <v>0</v>
      </c>
      <c r="CE77" s="290">
        <v>0</v>
      </c>
      <c r="CF77" s="290">
        <v>0</v>
      </c>
      <c r="CG77" s="290">
        <v>0</v>
      </c>
      <c r="CH77" s="297">
        <v>0</v>
      </c>
      <c r="CI77" s="298">
        <v>0</v>
      </c>
      <c r="CJ77" s="289">
        <v>0</v>
      </c>
      <c r="CK77" s="290">
        <v>0</v>
      </c>
      <c r="CL77" s="290">
        <v>0</v>
      </c>
      <c r="CM77" s="290">
        <v>0</v>
      </c>
      <c r="CN77" s="290">
        <v>0</v>
      </c>
      <c r="CO77" s="290">
        <v>0</v>
      </c>
      <c r="CP77" s="290">
        <v>0</v>
      </c>
      <c r="CQ77" s="299">
        <v>0</v>
      </c>
      <c r="CR77" s="300">
        <v>0</v>
      </c>
      <c r="CS77" s="196">
        <f t="shared" si="52"/>
        <v>0</v>
      </c>
      <c r="CT77" s="261">
        <v>0</v>
      </c>
      <c r="CU77" s="196">
        <f t="shared" si="53"/>
        <v>0</v>
      </c>
      <c r="CV77" s="196">
        <f t="shared" si="53"/>
        <v>0</v>
      </c>
      <c r="CW77" s="196">
        <f t="shared" si="53"/>
        <v>0</v>
      </c>
      <c r="CX77" s="261">
        <v>0</v>
      </c>
      <c r="CY77" s="261">
        <v>0</v>
      </c>
      <c r="CZ77" s="262">
        <f t="shared" si="54"/>
        <v>0</v>
      </c>
      <c r="DA77" s="262">
        <f t="shared" si="54"/>
        <v>2</v>
      </c>
      <c r="DB77" s="331" t="s">
        <v>571</v>
      </c>
      <c r="DC77" s="302" t="s">
        <v>761</v>
      </c>
      <c r="DD77" s="312"/>
      <c r="DE77" s="304"/>
      <c r="DF77" s="305">
        <f t="shared" si="31"/>
        <v>1</v>
      </c>
      <c r="DG77" s="306" t="s">
        <v>157</v>
      </c>
      <c r="DH77" s="307" t="s">
        <v>572</v>
      </c>
      <c r="DI77" s="307"/>
      <c r="DJ77" s="304"/>
      <c r="DK77" s="328"/>
    </row>
    <row r="78" spans="1:115" ht="36.75" customHeight="1" x14ac:dyDescent="0.25">
      <c r="A78" s="267" t="s">
        <v>767</v>
      </c>
      <c r="B78" s="314" t="s">
        <v>174</v>
      </c>
      <c r="C78" s="315" t="s">
        <v>158</v>
      </c>
      <c r="D78" s="316" t="s">
        <v>159</v>
      </c>
      <c r="E78" s="271" t="s">
        <v>67</v>
      </c>
      <c r="F78" s="373"/>
      <c r="G78" s="272">
        <f t="shared" si="58"/>
        <v>0</v>
      </c>
      <c r="H78" s="273">
        <f t="shared" si="58"/>
        <v>0</v>
      </c>
      <c r="I78" s="273">
        <f t="shared" si="58"/>
        <v>0</v>
      </c>
      <c r="J78" s="273">
        <f t="shared" si="58"/>
        <v>3</v>
      </c>
      <c r="K78" s="273">
        <f t="shared" si="58"/>
        <v>0</v>
      </c>
      <c r="L78" s="274">
        <f t="shared" si="58"/>
        <v>0</v>
      </c>
      <c r="M78" s="274">
        <f t="shared" si="58"/>
        <v>0</v>
      </c>
      <c r="N78" s="275">
        <f t="shared" si="58"/>
        <v>0</v>
      </c>
      <c r="O78" s="276">
        <f t="shared" si="58"/>
        <v>0</v>
      </c>
      <c r="P78" s="308">
        <v>0</v>
      </c>
      <c r="Q78" s="278">
        <v>0</v>
      </c>
      <c r="R78" s="309">
        <v>0</v>
      </c>
      <c r="S78" s="309">
        <v>3</v>
      </c>
      <c r="T78" s="309">
        <v>0</v>
      </c>
      <c r="U78" s="280">
        <v>0</v>
      </c>
      <c r="V78" s="280">
        <v>0</v>
      </c>
      <c r="W78" s="310">
        <v>0</v>
      </c>
      <c r="X78" s="282">
        <v>0</v>
      </c>
      <c r="Y78" s="311">
        <v>0</v>
      </c>
      <c r="Z78" s="278">
        <v>0</v>
      </c>
      <c r="AA78" s="309">
        <v>0</v>
      </c>
      <c r="AB78" s="309">
        <v>0</v>
      </c>
      <c r="AC78" s="309">
        <v>0</v>
      </c>
      <c r="AD78" s="280">
        <v>0</v>
      </c>
      <c r="AE78" s="274">
        <v>0</v>
      </c>
      <c r="AF78" s="310">
        <v>0</v>
      </c>
      <c r="AG78" s="76">
        <v>0</v>
      </c>
      <c r="AH78" s="308">
        <v>0</v>
      </c>
      <c r="AI78" s="278">
        <v>0</v>
      </c>
      <c r="AJ78" s="309">
        <v>0</v>
      </c>
      <c r="AK78" s="309">
        <v>0</v>
      </c>
      <c r="AL78" s="309">
        <v>0</v>
      </c>
      <c r="AM78" s="280">
        <v>0</v>
      </c>
      <c r="AN78" s="274">
        <v>0</v>
      </c>
      <c r="AO78" s="310">
        <v>0</v>
      </c>
      <c r="AP78" s="282">
        <v>0</v>
      </c>
      <c r="AQ78" s="311">
        <v>0</v>
      </c>
      <c r="AR78" s="284">
        <v>0</v>
      </c>
      <c r="AS78" s="309">
        <v>0</v>
      </c>
      <c r="AT78" s="309">
        <v>0</v>
      </c>
      <c r="AU78" s="309">
        <v>0</v>
      </c>
      <c r="AV78" s="280">
        <v>0</v>
      </c>
      <c r="AW78" s="274">
        <v>0</v>
      </c>
      <c r="AX78" s="310">
        <v>0</v>
      </c>
      <c r="AY78" s="282">
        <v>0</v>
      </c>
      <c r="AZ78" s="285">
        <f t="shared" si="59"/>
        <v>0</v>
      </c>
      <c r="BA78" s="286">
        <f t="shared" si="59"/>
        <v>0</v>
      </c>
      <c r="BB78" s="286">
        <f t="shared" si="59"/>
        <v>0</v>
      </c>
      <c r="BC78" s="286">
        <f t="shared" si="59"/>
        <v>0</v>
      </c>
      <c r="BD78" s="286">
        <f t="shared" si="59"/>
        <v>0</v>
      </c>
      <c r="BE78" s="286">
        <f t="shared" si="59"/>
        <v>0</v>
      </c>
      <c r="BF78" s="286">
        <f t="shared" si="59"/>
        <v>0</v>
      </c>
      <c r="BG78" s="287">
        <f t="shared" si="59"/>
        <v>0</v>
      </c>
      <c r="BH78" s="288">
        <f t="shared" si="59"/>
        <v>0</v>
      </c>
      <c r="BI78" s="289">
        <v>0</v>
      </c>
      <c r="BJ78" s="290">
        <v>0</v>
      </c>
      <c r="BK78" s="290">
        <v>0</v>
      </c>
      <c r="BL78" s="290">
        <v>0</v>
      </c>
      <c r="BM78" s="290">
        <v>0</v>
      </c>
      <c r="BN78" s="290">
        <v>0</v>
      </c>
      <c r="BO78" s="290">
        <v>0</v>
      </c>
      <c r="BP78" s="291">
        <v>0</v>
      </c>
      <c r="BQ78" s="292">
        <v>0</v>
      </c>
      <c r="BR78" s="293">
        <v>0</v>
      </c>
      <c r="BS78" s="294">
        <v>0</v>
      </c>
      <c r="BT78" s="294">
        <v>0</v>
      </c>
      <c r="BU78" s="294">
        <v>0</v>
      </c>
      <c r="BV78" s="294">
        <v>0</v>
      </c>
      <c r="BW78" s="294">
        <v>0</v>
      </c>
      <c r="BX78" s="294">
        <v>0</v>
      </c>
      <c r="BY78" s="295">
        <v>0</v>
      </c>
      <c r="BZ78" s="296">
        <v>0</v>
      </c>
      <c r="CA78" s="289">
        <v>0</v>
      </c>
      <c r="CB78" s="290">
        <v>0</v>
      </c>
      <c r="CC78" s="290">
        <v>0</v>
      </c>
      <c r="CD78" s="290">
        <v>0</v>
      </c>
      <c r="CE78" s="290">
        <v>0</v>
      </c>
      <c r="CF78" s="290">
        <v>0</v>
      </c>
      <c r="CG78" s="290">
        <v>0</v>
      </c>
      <c r="CH78" s="297">
        <v>0</v>
      </c>
      <c r="CI78" s="298">
        <v>0</v>
      </c>
      <c r="CJ78" s="289">
        <v>0</v>
      </c>
      <c r="CK78" s="290">
        <v>0</v>
      </c>
      <c r="CL78" s="290">
        <v>0</v>
      </c>
      <c r="CM78" s="290">
        <v>0</v>
      </c>
      <c r="CN78" s="290">
        <v>0</v>
      </c>
      <c r="CO78" s="290">
        <v>0</v>
      </c>
      <c r="CP78" s="290">
        <v>0</v>
      </c>
      <c r="CQ78" s="299">
        <v>0</v>
      </c>
      <c r="CR78" s="300">
        <v>0</v>
      </c>
      <c r="CS78" s="196">
        <f t="shared" si="52"/>
        <v>0</v>
      </c>
      <c r="CT78" s="261">
        <v>0</v>
      </c>
      <c r="CU78" s="196">
        <f t="shared" si="53"/>
        <v>0</v>
      </c>
      <c r="CV78" s="196">
        <f t="shared" si="53"/>
        <v>-3</v>
      </c>
      <c r="CW78" s="196">
        <f t="shared" si="53"/>
        <v>0</v>
      </c>
      <c r="CX78" s="261">
        <v>0</v>
      </c>
      <c r="CY78" s="261">
        <v>0</v>
      </c>
      <c r="CZ78" s="262">
        <f t="shared" si="54"/>
        <v>0</v>
      </c>
      <c r="DA78" s="262">
        <f t="shared" si="54"/>
        <v>0</v>
      </c>
      <c r="DB78" s="331" t="s">
        <v>573</v>
      </c>
      <c r="DC78" s="326"/>
      <c r="DD78" s="312"/>
      <c r="DE78" s="304"/>
      <c r="DF78" s="305">
        <f t="shared" si="31"/>
        <v>1</v>
      </c>
      <c r="DG78" s="318" t="s">
        <v>159</v>
      </c>
      <c r="DH78" s="307" t="s">
        <v>574</v>
      </c>
      <c r="DI78" s="307"/>
      <c r="DJ78" s="304"/>
      <c r="DK78" s="328"/>
    </row>
    <row r="79" spans="1:115" ht="21" customHeight="1" x14ac:dyDescent="0.25">
      <c r="A79" s="267" t="s">
        <v>768</v>
      </c>
      <c r="B79" s="314" t="s">
        <v>174</v>
      </c>
      <c r="C79" s="315" t="s">
        <v>160</v>
      </c>
      <c r="D79" s="316" t="s">
        <v>161</v>
      </c>
      <c r="E79" s="271" t="s">
        <v>67</v>
      </c>
      <c r="F79" s="373"/>
      <c r="G79" s="272" t="s">
        <v>67</v>
      </c>
      <c r="H79" s="273" t="s">
        <v>67</v>
      </c>
      <c r="I79" s="273" t="s">
        <v>67</v>
      </c>
      <c r="J79" s="273" t="s">
        <v>67</v>
      </c>
      <c r="K79" s="273" t="s">
        <v>67</v>
      </c>
      <c r="L79" s="274" t="s">
        <v>67</v>
      </c>
      <c r="M79" s="274" t="s">
        <v>67</v>
      </c>
      <c r="N79" s="275" t="s">
        <v>67</v>
      </c>
      <c r="O79" s="276" t="s">
        <v>67</v>
      </c>
      <c r="P79" s="308" t="s">
        <v>67</v>
      </c>
      <c r="Q79" s="284" t="s">
        <v>67</v>
      </c>
      <c r="R79" s="309" t="s">
        <v>67</v>
      </c>
      <c r="S79" s="309" t="s">
        <v>67</v>
      </c>
      <c r="T79" s="309" t="s">
        <v>67</v>
      </c>
      <c r="U79" s="319" t="s">
        <v>67</v>
      </c>
      <c r="V79" s="286" t="s">
        <v>67</v>
      </c>
      <c r="W79" s="320" t="s">
        <v>67</v>
      </c>
      <c r="X79" s="282" t="s">
        <v>67</v>
      </c>
      <c r="Y79" s="311" t="s">
        <v>67</v>
      </c>
      <c r="Z79" s="284" t="s">
        <v>67</v>
      </c>
      <c r="AA79" s="309" t="s">
        <v>67</v>
      </c>
      <c r="AB79" s="309" t="s">
        <v>67</v>
      </c>
      <c r="AC79" s="309" t="s">
        <v>67</v>
      </c>
      <c r="AD79" s="319" t="s">
        <v>67</v>
      </c>
      <c r="AE79" s="286" t="s">
        <v>67</v>
      </c>
      <c r="AF79" s="320" t="s">
        <v>67</v>
      </c>
      <c r="AG79" s="76" t="s">
        <v>67</v>
      </c>
      <c r="AH79" s="308" t="s">
        <v>67</v>
      </c>
      <c r="AI79" s="284" t="s">
        <v>67</v>
      </c>
      <c r="AJ79" s="309" t="s">
        <v>67</v>
      </c>
      <c r="AK79" s="309" t="s">
        <v>67</v>
      </c>
      <c r="AL79" s="309" t="s">
        <v>67</v>
      </c>
      <c r="AM79" s="319" t="s">
        <v>67</v>
      </c>
      <c r="AN79" s="286" t="s">
        <v>67</v>
      </c>
      <c r="AO79" s="320" t="s">
        <v>67</v>
      </c>
      <c r="AP79" s="282" t="s">
        <v>67</v>
      </c>
      <c r="AQ79" s="311" t="s">
        <v>67</v>
      </c>
      <c r="AR79" s="284" t="s">
        <v>67</v>
      </c>
      <c r="AS79" s="309" t="s">
        <v>67</v>
      </c>
      <c r="AT79" s="309" t="s">
        <v>67</v>
      </c>
      <c r="AU79" s="309" t="s">
        <v>67</v>
      </c>
      <c r="AV79" s="319" t="s">
        <v>67</v>
      </c>
      <c r="AW79" s="286" t="s">
        <v>67</v>
      </c>
      <c r="AX79" s="320" t="s">
        <v>67</v>
      </c>
      <c r="AY79" s="282" t="s">
        <v>67</v>
      </c>
      <c r="AZ79" s="285">
        <f t="shared" si="59"/>
        <v>0</v>
      </c>
      <c r="BA79" s="286">
        <f t="shared" si="59"/>
        <v>0</v>
      </c>
      <c r="BB79" s="286">
        <f t="shared" si="59"/>
        <v>0</v>
      </c>
      <c r="BC79" s="286">
        <f t="shared" si="59"/>
        <v>0</v>
      </c>
      <c r="BD79" s="286">
        <f t="shared" si="59"/>
        <v>0</v>
      </c>
      <c r="BE79" s="286">
        <f t="shared" si="59"/>
        <v>0</v>
      </c>
      <c r="BF79" s="286">
        <f t="shared" si="59"/>
        <v>0</v>
      </c>
      <c r="BG79" s="287">
        <f t="shared" si="59"/>
        <v>0</v>
      </c>
      <c r="BH79" s="288">
        <f t="shared" si="59"/>
        <v>0</v>
      </c>
      <c r="BI79" s="289">
        <v>0</v>
      </c>
      <c r="BJ79" s="290">
        <v>0</v>
      </c>
      <c r="BK79" s="290">
        <v>0</v>
      </c>
      <c r="BL79" s="290">
        <v>0</v>
      </c>
      <c r="BM79" s="290">
        <v>0</v>
      </c>
      <c r="BN79" s="290">
        <v>0</v>
      </c>
      <c r="BO79" s="290">
        <v>0</v>
      </c>
      <c r="BP79" s="291">
        <v>0</v>
      </c>
      <c r="BQ79" s="292">
        <v>0</v>
      </c>
      <c r="BR79" s="293">
        <v>0</v>
      </c>
      <c r="BS79" s="294">
        <v>0</v>
      </c>
      <c r="BT79" s="294">
        <v>0</v>
      </c>
      <c r="BU79" s="294">
        <v>0</v>
      </c>
      <c r="BV79" s="294">
        <v>0</v>
      </c>
      <c r="BW79" s="294">
        <v>0</v>
      </c>
      <c r="BX79" s="294">
        <v>0</v>
      </c>
      <c r="BY79" s="295">
        <v>0</v>
      </c>
      <c r="BZ79" s="296">
        <v>0</v>
      </c>
      <c r="CA79" s="289">
        <v>0</v>
      </c>
      <c r="CB79" s="290">
        <v>0</v>
      </c>
      <c r="CC79" s="290">
        <v>0</v>
      </c>
      <c r="CD79" s="290">
        <v>0</v>
      </c>
      <c r="CE79" s="290">
        <v>0</v>
      </c>
      <c r="CF79" s="290">
        <v>0</v>
      </c>
      <c r="CG79" s="290">
        <v>0</v>
      </c>
      <c r="CH79" s="297">
        <v>0</v>
      </c>
      <c r="CI79" s="298">
        <v>0</v>
      </c>
      <c r="CJ79" s="289">
        <v>0</v>
      </c>
      <c r="CK79" s="290">
        <v>0</v>
      </c>
      <c r="CL79" s="290">
        <v>0</v>
      </c>
      <c r="CM79" s="290">
        <v>0</v>
      </c>
      <c r="CN79" s="290">
        <v>0</v>
      </c>
      <c r="CO79" s="290">
        <v>0</v>
      </c>
      <c r="CP79" s="290">
        <v>0</v>
      </c>
      <c r="CQ79" s="299">
        <v>0</v>
      </c>
      <c r="CR79" s="300">
        <v>0</v>
      </c>
      <c r="CS79" s="321" t="s">
        <v>67</v>
      </c>
      <c r="CT79" s="322" t="s">
        <v>67</v>
      </c>
      <c r="CU79" s="322" t="s">
        <v>67</v>
      </c>
      <c r="CV79" s="322" t="s">
        <v>67</v>
      </c>
      <c r="CW79" s="322" t="s">
        <v>67</v>
      </c>
      <c r="CX79" s="322" t="s">
        <v>67</v>
      </c>
      <c r="CY79" s="323" t="s">
        <v>67</v>
      </c>
      <c r="CZ79" s="324" t="s">
        <v>67</v>
      </c>
      <c r="DA79" s="325" t="s">
        <v>67</v>
      </c>
      <c r="DB79" s="301" t="s">
        <v>575</v>
      </c>
      <c r="DC79" s="326"/>
      <c r="DD79" s="312"/>
      <c r="DE79" s="304"/>
      <c r="DF79" s="305">
        <f t="shared" si="31"/>
        <v>1</v>
      </c>
      <c r="DG79" s="306" t="s">
        <v>161</v>
      </c>
      <c r="DH79" s="307" t="s">
        <v>575</v>
      </c>
      <c r="DI79" s="307"/>
      <c r="DJ79" s="304"/>
      <c r="DK79" s="328"/>
    </row>
    <row r="80" spans="1:115" ht="19.5" customHeight="1" x14ac:dyDescent="0.25">
      <c r="A80" s="267"/>
      <c r="B80" s="186" t="s">
        <v>202</v>
      </c>
      <c r="C80" s="187" t="s">
        <v>162</v>
      </c>
      <c r="D80" s="188" t="s">
        <v>66</v>
      </c>
      <c r="E80" s="330" t="s">
        <v>67</v>
      </c>
      <c r="F80" s="374"/>
      <c r="G80" s="332">
        <v>0</v>
      </c>
      <c r="H80" s="333">
        <v>0</v>
      </c>
      <c r="I80" s="333">
        <v>0</v>
      </c>
      <c r="J80" s="333">
        <v>0</v>
      </c>
      <c r="K80" s="333">
        <v>0</v>
      </c>
      <c r="L80" s="333">
        <v>0</v>
      </c>
      <c r="M80" s="333">
        <v>0</v>
      </c>
      <c r="N80" s="334">
        <v>0</v>
      </c>
      <c r="O80" s="335">
        <v>0</v>
      </c>
      <c r="P80" s="336">
        <v>0</v>
      </c>
      <c r="Q80" s="333">
        <v>0</v>
      </c>
      <c r="R80" s="333">
        <v>0</v>
      </c>
      <c r="S80" s="333">
        <v>0</v>
      </c>
      <c r="T80" s="333">
        <v>0</v>
      </c>
      <c r="U80" s="333">
        <v>0</v>
      </c>
      <c r="V80" s="333">
        <v>0</v>
      </c>
      <c r="W80" s="334">
        <v>0</v>
      </c>
      <c r="X80" s="337">
        <v>0</v>
      </c>
      <c r="Y80" s="332">
        <v>0</v>
      </c>
      <c r="Z80" s="333">
        <v>0</v>
      </c>
      <c r="AA80" s="333">
        <v>0</v>
      </c>
      <c r="AB80" s="333">
        <v>0</v>
      </c>
      <c r="AC80" s="333">
        <v>0</v>
      </c>
      <c r="AD80" s="333">
        <v>0</v>
      </c>
      <c r="AE80" s="333">
        <v>0</v>
      </c>
      <c r="AF80" s="334">
        <v>0</v>
      </c>
      <c r="AG80" s="335">
        <v>0</v>
      </c>
      <c r="AH80" s="336">
        <v>0</v>
      </c>
      <c r="AI80" s="333">
        <v>0</v>
      </c>
      <c r="AJ80" s="333">
        <v>0</v>
      </c>
      <c r="AK80" s="333">
        <v>0</v>
      </c>
      <c r="AL80" s="333">
        <v>0</v>
      </c>
      <c r="AM80" s="333">
        <v>0</v>
      </c>
      <c r="AN80" s="333">
        <v>0</v>
      </c>
      <c r="AO80" s="334">
        <v>0</v>
      </c>
      <c r="AP80" s="337">
        <v>0</v>
      </c>
      <c r="AQ80" s="332">
        <v>0</v>
      </c>
      <c r="AR80" s="333">
        <v>0</v>
      </c>
      <c r="AS80" s="333">
        <v>0</v>
      </c>
      <c r="AT80" s="333">
        <v>0</v>
      </c>
      <c r="AU80" s="333">
        <v>0</v>
      </c>
      <c r="AV80" s="333">
        <v>0</v>
      </c>
      <c r="AW80" s="333">
        <v>0</v>
      </c>
      <c r="AX80" s="334">
        <v>0</v>
      </c>
      <c r="AY80" s="337">
        <v>0</v>
      </c>
      <c r="AZ80" s="332">
        <v>0</v>
      </c>
      <c r="BA80" s="333">
        <v>0</v>
      </c>
      <c r="BB80" s="333">
        <v>0</v>
      </c>
      <c r="BC80" s="333">
        <v>0</v>
      </c>
      <c r="BD80" s="333">
        <v>0</v>
      </c>
      <c r="BE80" s="333">
        <v>0</v>
      </c>
      <c r="BF80" s="333">
        <v>0</v>
      </c>
      <c r="BG80" s="334">
        <v>0</v>
      </c>
      <c r="BH80" s="335">
        <v>0</v>
      </c>
      <c r="BI80" s="332">
        <v>0</v>
      </c>
      <c r="BJ80" s="333">
        <v>0</v>
      </c>
      <c r="BK80" s="333">
        <v>0</v>
      </c>
      <c r="BL80" s="333">
        <v>0</v>
      </c>
      <c r="BM80" s="333">
        <v>0</v>
      </c>
      <c r="BN80" s="333">
        <v>0</v>
      </c>
      <c r="BO80" s="333">
        <v>0</v>
      </c>
      <c r="BP80" s="334">
        <v>0</v>
      </c>
      <c r="BQ80" s="335">
        <v>0</v>
      </c>
      <c r="BR80" s="336">
        <v>0</v>
      </c>
      <c r="BS80" s="333">
        <v>0</v>
      </c>
      <c r="BT80" s="333">
        <v>0</v>
      </c>
      <c r="BU80" s="333">
        <v>0</v>
      </c>
      <c r="BV80" s="333">
        <v>0</v>
      </c>
      <c r="BW80" s="333">
        <v>0</v>
      </c>
      <c r="BX80" s="333">
        <v>0</v>
      </c>
      <c r="BY80" s="333">
        <v>0</v>
      </c>
      <c r="BZ80" s="338">
        <v>0</v>
      </c>
      <c r="CA80" s="332">
        <v>0</v>
      </c>
      <c r="CB80" s="333">
        <v>0</v>
      </c>
      <c r="CC80" s="333">
        <v>0</v>
      </c>
      <c r="CD80" s="333">
        <v>0</v>
      </c>
      <c r="CE80" s="333">
        <v>0</v>
      </c>
      <c r="CF80" s="333">
        <v>0</v>
      </c>
      <c r="CG80" s="333">
        <v>0</v>
      </c>
      <c r="CH80" s="333">
        <v>0</v>
      </c>
      <c r="CI80" s="339">
        <v>0</v>
      </c>
      <c r="CJ80" s="332">
        <v>0</v>
      </c>
      <c r="CK80" s="333">
        <v>0</v>
      </c>
      <c r="CL80" s="333">
        <v>0</v>
      </c>
      <c r="CM80" s="333">
        <v>0</v>
      </c>
      <c r="CN80" s="333">
        <v>0</v>
      </c>
      <c r="CO80" s="333">
        <v>0</v>
      </c>
      <c r="CP80" s="333">
        <v>0</v>
      </c>
      <c r="CQ80" s="333">
        <v>0</v>
      </c>
      <c r="CR80" s="339">
        <v>0</v>
      </c>
      <c r="CS80" s="196">
        <f t="shared" ref="CS80:CS143" si="60">AZ80-P80</f>
        <v>0</v>
      </c>
      <c r="CT80" s="261">
        <v>0</v>
      </c>
      <c r="CU80" s="196">
        <f t="shared" ref="CU80:CW143" si="61">BB80-R80</f>
        <v>0</v>
      </c>
      <c r="CV80" s="196">
        <f t="shared" si="61"/>
        <v>0</v>
      </c>
      <c r="CW80" s="196">
        <f t="shared" si="61"/>
        <v>0</v>
      </c>
      <c r="CX80" s="261">
        <v>0</v>
      </c>
      <c r="CY80" s="261">
        <v>0</v>
      </c>
      <c r="CZ80" s="262">
        <f t="shared" ref="CZ80:DA143" si="62">BG80-W80</f>
        <v>0</v>
      </c>
      <c r="DA80" s="262">
        <f t="shared" si="62"/>
        <v>0</v>
      </c>
      <c r="DB80" s="200" t="s">
        <v>67</v>
      </c>
      <c r="DC80" s="263"/>
      <c r="DF80" s="305">
        <f t="shared" si="31"/>
        <v>1</v>
      </c>
      <c r="DG80" s="313" t="s">
        <v>66</v>
      </c>
      <c r="DH80" s="307"/>
      <c r="DI80" s="307"/>
      <c r="DJ80" s="307"/>
    </row>
    <row r="81" spans="1:115" ht="19.5" customHeight="1" x14ac:dyDescent="0.25">
      <c r="A81" s="267"/>
      <c r="B81" s="186" t="s">
        <v>312</v>
      </c>
      <c r="C81" s="187" t="s">
        <v>164</v>
      </c>
      <c r="D81" s="188" t="s">
        <v>66</v>
      </c>
      <c r="E81" s="330" t="s">
        <v>67</v>
      </c>
      <c r="F81" s="374"/>
      <c r="G81" s="190">
        <f>G82+G86</f>
        <v>0</v>
      </c>
      <c r="H81" s="191">
        <f t="shared" ref="H81:O81" si="63">H82+H86</f>
        <v>0</v>
      </c>
      <c r="I81" s="191">
        <f t="shared" si="63"/>
        <v>0</v>
      </c>
      <c r="J81" s="191">
        <f t="shared" si="63"/>
        <v>0</v>
      </c>
      <c r="K81" s="191">
        <f t="shared" si="63"/>
        <v>0</v>
      </c>
      <c r="L81" s="191">
        <f t="shared" si="63"/>
        <v>0</v>
      </c>
      <c r="M81" s="191">
        <f t="shared" si="63"/>
        <v>0</v>
      </c>
      <c r="N81" s="192">
        <f t="shared" si="63"/>
        <v>0</v>
      </c>
      <c r="O81" s="193">
        <f t="shared" si="63"/>
        <v>0</v>
      </c>
      <c r="P81" s="194">
        <f>P82+P86</f>
        <v>0</v>
      </c>
      <c r="Q81" s="191">
        <f t="shared" ref="Q81:CB81" si="64">Q82+Q86</f>
        <v>0</v>
      </c>
      <c r="R81" s="191">
        <f t="shared" si="64"/>
        <v>0</v>
      </c>
      <c r="S81" s="191">
        <f t="shared" si="64"/>
        <v>0</v>
      </c>
      <c r="T81" s="191">
        <f t="shared" si="64"/>
        <v>0</v>
      </c>
      <c r="U81" s="191">
        <f t="shared" si="64"/>
        <v>0</v>
      </c>
      <c r="V81" s="191">
        <f t="shared" si="64"/>
        <v>0</v>
      </c>
      <c r="W81" s="192">
        <f t="shared" si="64"/>
        <v>0</v>
      </c>
      <c r="X81" s="195">
        <f t="shared" si="64"/>
        <v>0</v>
      </c>
      <c r="Y81" s="190">
        <f t="shared" si="64"/>
        <v>0</v>
      </c>
      <c r="Z81" s="191">
        <f t="shared" si="64"/>
        <v>0</v>
      </c>
      <c r="AA81" s="191">
        <f t="shared" si="64"/>
        <v>0</v>
      </c>
      <c r="AB81" s="191">
        <f t="shared" si="64"/>
        <v>0</v>
      </c>
      <c r="AC81" s="191">
        <f t="shared" si="64"/>
        <v>0</v>
      </c>
      <c r="AD81" s="191">
        <f t="shared" si="64"/>
        <v>0</v>
      </c>
      <c r="AE81" s="191">
        <f t="shared" si="64"/>
        <v>0</v>
      </c>
      <c r="AF81" s="192">
        <f t="shared" si="64"/>
        <v>0</v>
      </c>
      <c r="AG81" s="193">
        <f t="shared" si="64"/>
        <v>0</v>
      </c>
      <c r="AH81" s="194">
        <f t="shared" si="64"/>
        <v>0</v>
      </c>
      <c r="AI81" s="191">
        <f t="shared" si="64"/>
        <v>0</v>
      </c>
      <c r="AJ81" s="191">
        <f t="shared" si="64"/>
        <v>0</v>
      </c>
      <c r="AK81" s="191">
        <f t="shared" si="64"/>
        <v>0</v>
      </c>
      <c r="AL81" s="191">
        <f t="shared" si="64"/>
        <v>0</v>
      </c>
      <c r="AM81" s="191">
        <f t="shared" si="64"/>
        <v>0</v>
      </c>
      <c r="AN81" s="191">
        <f t="shared" si="64"/>
        <v>0</v>
      </c>
      <c r="AO81" s="192">
        <f t="shared" si="64"/>
        <v>0</v>
      </c>
      <c r="AP81" s="195">
        <f t="shared" si="64"/>
        <v>0</v>
      </c>
      <c r="AQ81" s="190">
        <f t="shared" si="64"/>
        <v>0</v>
      </c>
      <c r="AR81" s="191">
        <f t="shared" si="64"/>
        <v>0</v>
      </c>
      <c r="AS81" s="191">
        <f t="shared" si="64"/>
        <v>0</v>
      </c>
      <c r="AT81" s="191">
        <f t="shared" si="64"/>
        <v>0</v>
      </c>
      <c r="AU81" s="191">
        <f t="shared" si="64"/>
        <v>0</v>
      </c>
      <c r="AV81" s="191">
        <f t="shared" si="64"/>
        <v>0</v>
      </c>
      <c r="AW81" s="191">
        <f t="shared" si="64"/>
        <v>0</v>
      </c>
      <c r="AX81" s="192">
        <f t="shared" si="64"/>
        <v>0</v>
      </c>
      <c r="AY81" s="195">
        <f t="shared" si="64"/>
        <v>0</v>
      </c>
      <c r="AZ81" s="190">
        <f t="shared" si="64"/>
        <v>0</v>
      </c>
      <c r="BA81" s="191">
        <f t="shared" si="64"/>
        <v>0</v>
      </c>
      <c r="BB81" s="191">
        <f t="shared" si="64"/>
        <v>0</v>
      </c>
      <c r="BC81" s="191">
        <f t="shared" si="64"/>
        <v>0</v>
      </c>
      <c r="BD81" s="191">
        <f t="shared" si="64"/>
        <v>0</v>
      </c>
      <c r="BE81" s="191">
        <f t="shared" si="64"/>
        <v>0</v>
      </c>
      <c r="BF81" s="191">
        <f t="shared" si="64"/>
        <v>0</v>
      </c>
      <c r="BG81" s="192">
        <f t="shared" si="64"/>
        <v>0</v>
      </c>
      <c r="BH81" s="193">
        <f t="shared" si="64"/>
        <v>0</v>
      </c>
      <c r="BI81" s="190">
        <f t="shared" si="64"/>
        <v>0</v>
      </c>
      <c r="BJ81" s="191">
        <f t="shared" si="64"/>
        <v>0</v>
      </c>
      <c r="BK81" s="191">
        <f t="shared" si="64"/>
        <v>0</v>
      </c>
      <c r="BL81" s="191">
        <f t="shared" si="64"/>
        <v>0</v>
      </c>
      <c r="BM81" s="191">
        <f t="shared" si="64"/>
        <v>0</v>
      </c>
      <c r="BN81" s="191">
        <f t="shared" si="64"/>
        <v>0</v>
      </c>
      <c r="BO81" s="191">
        <f t="shared" si="64"/>
        <v>0</v>
      </c>
      <c r="BP81" s="192">
        <f t="shared" si="64"/>
        <v>0</v>
      </c>
      <c r="BQ81" s="193">
        <f t="shared" si="64"/>
        <v>0</v>
      </c>
      <c r="BR81" s="194">
        <f t="shared" si="64"/>
        <v>0</v>
      </c>
      <c r="BS81" s="191">
        <f t="shared" si="64"/>
        <v>0</v>
      </c>
      <c r="BT81" s="191">
        <f t="shared" si="64"/>
        <v>0</v>
      </c>
      <c r="BU81" s="191">
        <f t="shared" si="64"/>
        <v>0</v>
      </c>
      <c r="BV81" s="191">
        <f t="shared" si="64"/>
        <v>0</v>
      </c>
      <c r="BW81" s="191">
        <f t="shared" si="64"/>
        <v>0</v>
      </c>
      <c r="BX81" s="191">
        <f t="shared" si="64"/>
        <v>0</v>
      </c>
      <c r="BY81" s="191">
        <f t="shared" si="64"/>
        <v>0</v>
      </c>
      <c r="BZ81" s="265">
        <f t="shared" si="64"/>
        <v>0</v>
      </c>
      <c r="CA81" s="190">
        <f t="shared" si="64"/>
        <v>0</v>
      </c>
      <c r="CB81" s="191">
        <f t="shared" si="64"/>
        <v>0</v>
      </c>
      <c r="CC81" s="191">
        <f t="shared" ref="CC81:CR81" si="65">CC82+CC86</f>
        <v>0</v>
      </c>
      <c r="CD81" s="191">
        <f t="shared" si="65"/>
        <v>0</v>
      </c>
      <c r="CE81" s="191">
        <f t="shared" si="65"/>
        <v>0</v>
      </c>
      <c r="CF81" s="191">
        <f t="shared" si="65"/>
        <v>0</v>
      </c>
      <c r="CG81" s="191">
        <f t="shared" si="65"/>
        <v>0</v>
      </c>
      <c r="CH81" s="191">
        <f t="shared" si="65"/>
        <v>0</v>
      </c>
      <c r="CI81" s="266">
        <f t="shared" si="65"/>
        <v>0</v>
      </c>
      <c r="CJ81" s="190">
        <f t="shared" si="65"/>
        <v>0</v>
      </c>
      <c r="CK81" s="191">
        <f t="shared" si="65"/>
        <v>0</v>
      </c>
      <c r="CL81" s="191">
        <f t="shared" si="65"/>
        <v>0</v>
      </c>
      <c r="CM81" s="191">
        <f t="shared" si="65"/>
        <v>0</v>
      </c>
      <c r="CN81" s="191">
        <f t="shared" si="65"/>
        <v>0</v>
      </c>
      <c r="CO81" s="191">
        <f t="shared" si="65"/>
        <v>0</v>
      </c>
      <c r="CP81" s="191">
        <f t="shared" si="65"/>
        <v>0</v>
      </c>
      <c r="CQ81" s="191">
        <f t="shared" si="65"/>
        <v>0</v>
      </c>
      <c r="CR81" s="266">
        <f t="shared" si="65"/>
        <v>0</v>
      </c>
      <c r="CS81" s="196">
        <f t="shared" si="60"/>
        <v>0</v>
      </c>
      <c r="CT81" s="261">
        <v>0</v>
      </c>
      <c r="CU81" s="196">
        <f t="shared" si="61"/>
        <v>0</v>
      </c>
      <c r="CV81" s="196">
        <f t="shared" si="61"/>
        <v>0</v>
      </c>
      <c r="CW81" s="196">
        <f t="shared" si="61"/>
        <v>0</v>
      </c>
      <c r="CX81" s="261">
        <v>0</v>
      </c>
      <c r="CY81" s="261">
        <v>0</v>
      </c>
      <c r="CZ81" s="262">
        <f t="shared" si="62"/>
        <v>0</v>
      </c>
      <c r="DA81" s="262">
        <f t="shared" si="62"/>
        <v>0</v>
      </c>
      <c r="DB81" s="200" t="s">
        <v>67</v>
      </c>
      <c r="DC81" s="263"/>
      <c r="DF81" s="305">
        <f t="shared" si="31"/>
        <v>1</v>
      </c>
      <c r="DG81" s="313" t="s">
        <v>66</v>
      </c>
      <c r="DH81" s="307"/>
      <c r="DI81" s="307"/>
      <c r="DJ81" s="307"/>
    </row>
    <row r="82" spans="1:115" ht="19.5" customHeight="1" x14ac:dyDescent="0.25">
      <c r="A82" s="267"/>
      <c r="B82" s="186" t="s">
        <v>314</v>
      </c>
      <c r="C82" s="187" t="s">
        <v>165</v>
      </c>
      <c r="D82" s="188" t="s">
        <v>66</v>
      </c>
      <c r="E82" s="330" t="s">
        <v>67</v>
      </c>
      <c r="F82" s="374"/>
      <c r="G82" s="190">
        <f>G83+G84+G85</f>
        <v>0</v>
      </c>
      <c r="H82" s="191">
        <f t="shared" ref="H82:O82" si="66">H83+H84+H85</f>
        <v>0</v>
      </c>
      <c r="I82" s="191">
        <f t="shared" si="66"/>
        <v>0</v>
      </c>
      <c r="J82" s="191">
        <f t="shared" si="66"/>
        <v>0</v>
      </c>
      <c r="K82" s="191">
        <f t="shared" si="66"/>
        <v>0</v>
      </c>
      <c r="L82" s="191">
        <f t="shared" si="66"/>
        <v>0</v>
      </c>
      <c r="M82" s="191">
        <f t="shared" si="66"/>
        <v>0</v>
      </c>
      <c r="N82" s="192">
        <f t="shared" si="66"/>
        <v>0</v>
      </c>
      <c r="O82" s="193">
        <f t="shared" si="66"/>
        <v>0</v>
      </c>
      <c r="P82" s="194">
        <f>P83+P84+P85</f>
        <v>0</v>
      </c>
      <c r="Q82" s="191">
        <f t="shared" ref="Q82:CB82" si="67">Q83+Q84+Q85</f>
        <v>0</v>
      </c>
      <c r="R82" s="191">
        <f t="shared" si="67"/>
        <v>0</v>
      </c>
      <c r="S82" s="191">
        <f t="shared" si="67"/>
        <v>0</v>
      </c>
      <c r="T82" s="191">
        <f t="shared" si="67"/>
        <v>0</v>
      </c>
      <c r="U82" s="191">
        <f t="shared" si="67"/>
        <v>0</v>
      </c>
      <c r="V82" s="191">
        <f t="shared" si="67"/>
        <v>0</v>
      </c>
      <c r="W82" s="192">
        <f t="shared" si="67"/>
        <v>0</v>
      </c>
      <c r="X82" s="195">
        <f t="shared" si="67"/>
        <v>0</v>
      </c>
      <c r="Y82" s="190">
        <f t="shared" si="67"/>
        <v>0</v>
      </c>
      <c r="Z82" s="191">
        <f t="shared" si="67"/>
        <v>0</v>
      </c>
      <c r="AA82" s="191">
        <f t="shared" si="67"/>
        <v>0</v>
      </c>
      <c r="AB82" s="191">
        <f t="shared" si="67"/>
        <v>0</v>
      </c>
      <c r="AC82" s="191">
        <f t="shared" si="67"/>
        <v>0</v>
      </c>
      <c r="AD82" s="191">
        <f t="shared" si="67"/>
        <v>0</v>
      </c>
      <c r="AE82" s="191">
        <f t="shared" si="67"/>
        <v>0</v>
      </c>
      <c r="AF82" s="192">
        <f t="shared" si="67"/>
        <v>0</v>
      </c>
      <c r="AG82" s="193">
        <f t="shared" si="67"/>
        <v>0</v>
      </c>
      <c r="AH82" s="194">
        <f t="shared" si="67"/>
        <v>0</v>
      </c>
      <c r="AI82" s="191">
        <f t="shared" si="67"/>
        <v>0</v>
      </c>
      <c r="AJ82" s="191">
        <f t="shared" si="67"/>
        <v>0</v>
      </c>
      <c r="AK82" s="191">
        <f t="shared" si="67"/>
        <v>0</v>
      </c>
      <c r="AL82" s="191">
        <f t="shared" si="67"/>
        <v>0</v>
      </c>
      <c r="AM82" s="191">
        <f t="shared" si="67"/>
        <v>0</v>
      </c>
      <c r="AN82" s="191">
        <f t="shared" si="67"/>
        <v>0</v>
      </c>
      <c r="AO82" s="192">
        <f t="shared" si="67"/>
        <v>0</v>
      </c>
      <c r="AP82" s="195">
        <f t="shared" si="67"/>
        <v>0</v>
      </c>
      <c r="AQ82" s="190">
        <f t="shared" si="67"/>
        <v>0</v>
      </c>
      <c r="AR82" s="191">
        <f t="shared" si="67"/>
        <v>0</v>
      </c>
      <c r="AS82" s="191">
        <f t="shared" si="67"/>
        <v>0</v>
      </c>
      <c r="AT82" s="191">
        <f t="shared" si="67"/>
        <v>0</v>
      </c>
      <c r="AU82" s="191">
        <f t="shared" si="67"/>
        <v>0</v>
      </c>
      <c r="AV82" s="191">
        <f t="shared" si="67"/>
        <v>0</v>
      </c>
      <c r="AW82" s="191">
        <f t="shared" si="67"/>
        <v>0</v>
      </c>
      <c r="AX82" s="192">
        <f t="shared" si="67"/>
        <v>0</v>
      </c>
      <c r="AY82" s="195">
        <f t="shared" si="67"/>
        <v>0</v>
      </c>
      <c r="AZ82" s="190">
        <f t="shared" si="67"/>
        <v>0</v>
      </c>
      <c r="BA82" s="191">
        <f t="shared" si="67"/>
        <v>0</v>
      </c>
      <c r="BB82" s="191">
        <f t="shared" si="67"/>
        <v>0</v>
      </c>
      <c r="BC82" s="191">
        <f t="shared" si="67"/>
        <v>0</v>
      </c>
      <c r="BD82" s="191">
        <f t="shared" si="67"/>
        <v>0</v>
      </c>
      <c r="BE82" s="191">
        <f t="shared" si="67"/>
        <v>0</v>
      </c>
      <c r="BF82" s="191">
        <f t="shared" si="67"/>
        <v>0</v>
      </c>
      <c r="BG82" s="192">
        <f t="shared" si="67"/>
        <v>0</v>
      </c>
      <c r="BH82" s="193">
        <f t="shared" si="67"/>
        <v>0</v>
      </c>
      <c r="BI82" s="190">
        <f t="shared" si="67"/>
        <v>0</v>
      </c>
      <c r="BJ82" s="191">
        <f t="shared" si="67"/>
        <v>0</v>
      </c>
      <c r="BK82" s="191">
        <f t="shared" si="67"/>
        <v>0</v>
      </c>
      <c r="BL82" s="191">
        <f t="shared" si="67"/>
        <v>0</v>
      </c>
      <c r="BM82" s="191">
        <f t="shared" si="67"/>
        <v>0</v>
      </c>
      <c r="BN82" s="191">
        <f t="shared" si="67"/>
        <v>0</v>
      </c>
      <c r="BO82" s="191">
        <f t="shared" si="67"/>
        <v>0</v>
      </c>
      <c r="BP82" s="192">
        <f t="shared" si="67"/>
        <v>0</v>
      </c>
      <c r="BQ82" s="193">
        <f t="shared" si="67"/>
        <v>0</v>
      </c>
      <c r="BR82" s="194">
        <f t="shared" si="67"/>
        <v>0</v>
      </c>
      <c r="BS82" s="191">
        <f t="shared" si="67"/>
        <v>0</v>
      </c>
      <c r="BT82" s="191">
        <f t="shared" si="67"/>
        <v>0</v>
      </c>
      <c r="BU82" s="191">
        <f t="shared" si="67"/>
        <v>0</v>
      </c>
      <c r="BV82" s="191">
        <f t="shared" si="67"/>
        <v>0</v>
      </c>
      <c r="BW82" s="191">
        <f t="shared" si="67"/>
        <v>0</v>
      </c>
      <c r="BX82" s="191">
        <f t="shared" si="67"/>
        <v>0</v>
      </c>
      <c r="BY82" s="191">
        <f t="shared" si="67"/>
        <v>0</v>
      </c>
      <c r="BZ82" s="265">
        <f t="shared" si="67"/>
        <v>0</v>
      </c>
      <c r="CA82" s="190">
        <f t="shared" si="67"/>
        <v>0</v>
      </c>
      <c r="CB82" s="191">
        <f t="shared" si="67"/>
        <v>0</v>
      </c>
      <c r="CC82" s="191">
        <f t="shared" ref="CC82:CR82" si="68">CC83+CC84+CC85</f>
        <v>0</v>
      </c>
      <c r="CD82" s="191">
        <f t="shared" si="68"/>
        <v>0</v>
      </c>
      <c r="CE82" s="191">
        <f t="shared" si="68"/>
        <v>0</v>
      </c>
      <c r="CF82" s="191">
        <f t="shared" si="68"/>
        <v>0</v>
      </c>
      <c r="CG82" s="191">
        <f t="shared" si="68"/>
        <v>0</v>
      </c>
      <c r="CH82" s="191">
        <f t="shared" si="68"/>
        <v>0</v>
      </c>
      <c r="CI82" s="266">
        <f t="shared" si="68"/>
        <v>0</v>
      </c>
      <c r="CJ82" s="190">
        <f t="shared" si="68"/>
        <v>0</v>
      </c>
      <c r="CK82" s="191">
        <f t="shared" si="68"/>
        <v>0</v>
      </c>
      <c r="CL82" s="191">
        <f t="shared" si="68"/>
        <v>0</v>
      </c>
      <c r="CM82" s="191">
        <f t="shared" si="68"/>
        <v>0</v>
      </c>
      <c r="CN82" s="191">
        <f t="shared" si="68"/>
        <v>0</v>
      </c>
      <c r="CO82" s="191">
        <f t="shared" si="68"/>
        <v>0</v>
      </c>
      <c r="CP82" s="191">
        <f t="shared" si="68"/>
        <v>0</v>
      </c>
      <c r="CQ82" s="191">
        <f t="shared" si="68"/>
        <v>0</v>
      </c>
      <c r="CR82" s="266">
        <f t="shared" si="68"/>
        <v>0</v>
      </c>
      <c r="CS82" s="196">
        <f t="shared" si="60"/>
        <v>0</v>
      </c>
      <c r="CT82" s="261">
        <v>0</v>
      </c>
      <c r="CU82" s="196">
        <f t="shared" si="61"/>
        <v>0</v>
      </c>
      <c r="CV82" s="196">
        <f t="shared" si="61"/>
        <v>0</v>
      </c>
      <c r="CW82" s="196">
        <f t="shared" si="61"/>
        <v>0</v>
      </c>
      <c r="CX82" s="261">
        <v>0</v>
      </c>
      <c r="CY82" s="261">
        <v>0</v>
      </c>
      <c r="CZ82" s="262">
        <f t="shared" si="62"/>
        <v>0</v>
      </c>
      <c r="DA82" s="262">
        <f t="shared" si="62"/>
        <v>0</v>
      </c>
      <c r="DB82" s="200" t="s">
        <v>67</v>
      </c>
      <c r="DC82" s="263"/>
      <c r="DF82" s="305">
        <f t="shared" si="31"/>
        <v>1</v>
      </c>
      <c r="DG82" s="313" t="s">
        <v>66</v>
      </c>
      <c r="DH82" s="307"/>
      <c r="DI82" s="307"/>
      <c r="DJ82" s="307"/>
    </row>
    <row r="83" spans="1:115" ht="19.5" customHeight="1" x14ac:dyDescent="0.25">
      <c r="A83" s="267"/>
      <c r="B83" s="186" t="s">
        <v>314</v>
      </c>
      <c r="C83" s="187" t="s">
        <v>166</v>
      </c>
      <c r="D83" s="188" t="s">
        <v>66</v>
      </c>
      <c r="E83" s="330" t="s">
        <v>67</v>
      </c>
      <c r="F83" s="374"/>
      <c r="G83" s="332">
        <v>0</v>
      </c>
      <c r="H83" s="333">
        <v>0</v>
      </c>
      <c r="I83" s="333">
        <v>0</v>
      </c>
      <c r="J83" s="333">
        <v>0</v>
      </c>
      <c r="K83" s="333">
        <v>0</v>
      </c>
      <c r="L83" s="333">
        <v>0</v>
      </c>
      <c r="M83" s="333">
        <v>0</v>
      </c>
      <c r="N83" s="334">
        <v>0</v>
      </c>
      <c r="O83" s="335">
        <v>0</v>
      </c>
      <c r="P83" s="336">
        <v>0</v>
      </c>
      <c r="Q83" s="333">
        <v>0</v>
      </c>
      <c r="R83" s="333">
        <v>0</v>
      </c>
      <c r="S83" s="333">
        <v>0</v>
      </c>
      <c r="T83" s="333">
        <v>0</v>
      </c>
      <c r="U83" s="333">
        <v>0</v>
      </c>
      <c r="V83" s="333">
        <v>0</v>
      </c>
      <c r="W83" s="334">
        <v>0</v>
      </c>
      <c r="X83" s="337">
        <v>0</v>
      </c>
      <c r="Y83" s="332">
        <v>0</v>
      </c>
      <c r="Z83" s="333">
        <v>0</v>
      </c>
      <c r="AA83" s="333">
        <v>0</v>
      </c>
      <c r="AB83" s="333">
        <v>0</v>
      </c>
      <c r="AC83" s="333">
        <v>0</v>
      </c>
      <c r="AD83" s="333">
        <v>0</v>
      </c>
      <c r="AE83" s="333">
        <v>0</v>
      </c>
      <c r="AF83" s="334">
        <v>0</v>
      </c>
      <c r="AG83" s="335">
        <v>0</v>
      </c>
      <c r="AH83" s="336">
        <v>0</v>
      </c>
      <c r="AI83" s="333">
        <v>0</v>
      </c>
      <c r="AJ83" s="333">
        <v>0</v>
      </c>
      <c r="AK83" s="333">
        <v>0</v>
      </c>
      <c r="AL83" s="333">
        <v>0</v>
      </c>
      <c r="AM83" s="333">
        <v>0</v>
      </c>
      <c r="AN83" s="333">
        <v>0</v>
      </c>
      <c r="AO83" s="334">
        <v>0</v>
      </c>
      <c r="AP83" s="337">
        <v>0</v>
      </c>
      <c r="AQ83" s="332">
        <v>0</v>
      </c>
      <c r="AR83" s="333">
        <v>0</v>
      </c>
      <c r="AS83" s="333">
        <v>0</v>
      </c>
      <c r="AT83" s="333">
        <v>0</v>
      </c>
      <c r="AU83" s="333">
        <v>0</v>
      </c>
      <c r="AV83" s="333">
        <v>0</v>
      </c>
      <c r="AW83" s="333">
        <v>0</v>
      </c>
      <c r="AX83" s="334">
        <v>0</v>
      </c>
      <c r="AY83" s="337">
        <v>0</v>
      </c>
      <c r="AZ83" s="332">
        <v>0</v>
      </c>
      <c r="BA83" s="333">
        <v>0</v>
      </c>
      <c r="BB83" s="333">
        <v>0</v>
      </c>
      <c r="BC83" s="333">
        <v>0</v>
      </c>
      <c r="BD83" s="333">
        <v>0</v>
      </c>
      <c r="BE83" s="333">
        <v>0</v>
      </c>
      <c r="BF83" s="333">
        <v>0</v>
      </c>
      <c r="BG83" s="334">
        <v>0</v>
      </c>
      <c r="BH83" s="335">
        <v>0</v>
      </c>
      <c r="BI83" s="332">
        <v>0</v>
      </c>
      <c r="BJ83" s="333">
        <v>0</v>
      </c>
      <c r="BK83" s="333">
        <v>0</v>
      </c>
      <c r="BL83" s="333">
        <v>0</v>
      </c>
      <c r="BM83" s="333">
        <v>0</v>
      </c>
      <c r="BN83" s="333">
        <v>0</v>
      </c>
      <c r="BO83" s="333">
        <v>0</v>
      </c>
      <c r="BP83" s="334">
        <v>0</v>
      </c>
      <c r="BQ83" s="335">
        <v>0</v>
      </c>
      <c r="BR83" s="336">
        <v>0</v>
      </c>
      <c r="BS83" s="333">
        <v>0</v>
      </c>
      <c r="BT83" s="333">
        <v>0</v>
      </c>
      <c r="BU83" s="333">
        <v>0</v>
      </c>
      <c r="BV83" s="333">
        <v>0</v>
      </c>
      <c r="BW83" s="333">
        <v>0</v>
      </c>
      <c r="BX83" s="333">
        <v>0</v>
      </c>
      <c r="BY83" s="333">
        <v>0</v>
      </c>
      <c r="BZ83" s="338">
        <v>0</v>
      </c>
      <c r="CA83" s="332">
        <v>0</v>
      </c>
      <c r="CB83" s="333">
        <v>0</v>
      </c>
      <c r="CC83" s="333">
        <v>0</v>
      </c>
      <c r="CD83" s="333">
        <v>0</v>
      </c>
      <c r="CE83" s="333">
        <v>0</v>
      </c>
      <c r="CF83" s="333">
        <v>0</v>
      </c>
      <c r="CG83" s="333">
        <v>0</v>
      </c>
      <c r="CH83" s="333">
        <v>0</v>
      </c>
      <c r="CI83" s="339">
        <v>0</v>
      </c>
      <c r="CJ83" s="332">
        <v>0</v>
      </c>
      <c r="CK83" s="333">
        <v>0</v>
      </c>
      <c r="CL83" s="333">
        <v>0</v>
      </c>
      <c r="CM83" s="333">
        <v>0</v>
      </c>
      <c r="CN83" s="333">
        <v>0</v>
      </c>
      <c r="CO83" s="333">
        <v>0</v>
      </c>
      <c r="CP83" s="333">
        <v>0</v>
      </c>
      <c r="CQ83" s="333">
        <v>0</v>
      </c>
      <c r="CR83" s="339">
        <v>0</v>
      </c>
      <c r="CS83" s="196">
        <f t="shared" si="60"/>
        <v>0</v>
      </c>
      <c r="CT83" s="261">
        <v>0</v>
      </c>
      <c r="CU83" s="196">
        <f t="shared" si="61"/>
        <v>0</v>
      </c>
      <c r="CV83" s="196">
        <f t="shared" si="61"/>
        <v>0</v>
      </c>
      <c r="CW83" s="196">
        <f t="shared" si="61"/>
        <v>0</v>
      </c>
      <c r="CX83" s="261">
        <v>0</v>
      </c>
      <c r="CY83" s="261">
        <v>0</v>
      </c>
      <c r="CZ83" s="262">
        <f t="shared" si="62"/>
        <v>0</v>
      </c>
      <c r="DA83" s="262">
        <f t="shared" si="62"/>
        <v>0</v>
      </c>
      <c r="DB83" s="200" t="s">
        <v>67</v>
      </c>
      <c r="DC83" s="263"/>
      <c r="DF83" s="305">
        <f t="shared" si="31"/>
        <v>1</v>
      </c>
      <c r="DG83" s="313" t="s">
        <v>66</v>
      </c>
      <c r="DH83" s="307"/>
      <c r="DI83" s="307"/>
      <c r="DJ83" s="307"/>
    </row>
    <row r="84" spans="1:115" ht="19.5" customHeight="1" x14ac:dyDescent="0.25">
      <c r="A84" s="267"/>
      <c r="B84" s="186" t="s">
        <v>314</v>
      </c>
      <c r="C84" s="187" t="s">
        <v>167</v>
      </c>
      <c r="D84" s="188" t="s">
        <v>66</v>
      </c>
      <c r="E84" s="330" t="s">
        <v>67</v>
      </c>
      <c r="F84" s="374"/>
      <c r="G84" s="332">
        <v>0</v>
      </c>
      <c r="H84" s="333">
        <v>0</v>
      </c>
      <c r="I84" s="333">
        <v>0</v>
      </c>
      <c r="J84" s="333">
        <v>0</v>
      </c>
      <c r="K84" s="333">
        <v>0</v>
      </c>
      <c r="L84" s="333">
        <v>0</v>
      </c>
      <c r="M84" s="333">
        <v>0</v>
      </c>
      <c r="N84" s="334">
        <v>0</v>
      </c>
      <c r="O84" s="335">
        <v>0</v>
      </c>
      <c r="P84" s="336">
        <v>0</v>
      </c>
      <c r="Q84" s="333">
        <v>0</v>
      </c>
      <c r="R84" s="333">
        <v>0</v>
      </c>
      <c r="S84" s="333">
        <v>0</v>
      </c>
      <c r="T84" s="333">
        <v>0</v>
      </c>
      <c r="U84" s="333">
        <v>0</v>
      </c>
      <c r="V84" s="333">
        <v>0</v>
      </c>
      <c r="W84" s="334">
        <v>0</v>
      </c>
      <c r="X84" s="337">
        <v>0</v>
      </c>
      <c r="Y84" s="332">
        <v>0</v>
      </c>
      <c r="Z84" s="333">
        <v>0</v>
      </c>
      <c r="AA84" s="333">
        <v>0</v>
      </c>
      <c r="AB84" s="333">
        <v>0</v>
      </c>
      <c r="AC84" s="333">
        <v>0</v>
      </c>
      <c r="AD84" s="333">
        <v>0</v>
      </c>
      <c r="AE84" s="333">
        <v>0</v>
      </c>
      <c r="AF84" s="334">
        <v>0</v>
      </c>
      <c r="AG84" s="335">
        <v>0</v>
      </c>
      <c r="AH84" s="336">
        <v>0</v>
      </c>
      <c r="AI84" s="333">
        <v>0</v>
      </c>
      <c r="AJ84" s="333">
        <v>0</v>
      </c>
      <c r="AK84" s="333">
        <v>0</v>
      </c>
      <c r="AL84" s="333">
        <v>0</v>
      </c>
      <c r="AM84" s="333">
        <v>0</v>
      </c>
      <c r="AN84" s="333">
        <v>0</v>
      </c>
      <c r="AO84" s="334">
        <v>0</v>
      </c>
      <c r="AP84" s="337">
        <v>0</v>
      </c>
      <c r="AQ84" s="332">
        <v>0</v>
      </c>
      <c r="AR84" s="333">
        <v>0</v>
      </c>
      <c r="AS84" s="333">
        <v>0</v>
      </c>
      <c r="AT84" s="333">
        <v>0</v>
      </c>
      <c r="AU84" s="333">
        <v>0</v>
      </c>
      <c r="AV84" s="333">
        <v>0</v>
      </c>
      <c r="AW84" s="333">
        <v>0</v>
      </c>
      <c r="AX84" s="334">
        <v>0</v>
      </c>
      <c r="AY84" s="337">
        <v>0</v>
      </c>
      <c r="AZ84" s="332">
        <v>0</v>
      </c>
      <c r="BA84" s="333">
        <v>0</v>
      </c>
      <c r="BB84" s="333">
        <v>0</v>
      </c>
      <c r="BC84" s="333">
        <v>0</v>
      </c>
      <c r="BD84" s="333">
        <v>0</v>
      </c>
      <c r="BE84" s="333">
        <v>0</v>
      </c>
      <c r="BF84" s="333">
        <v>0</v>
      </c>
      <c r="BG84" s="334">
        <v>0</v>
      </c>
      <c r="BH84" s="335">
        <v>0</v>
      </c>
      <c r="BI84" s="332">
        <v>0</v>
      </c>
      <c r="BJ84" s="333">
        <v>0</v>
      </c>
      <c r="BK84" s="333">
        <v>0</v>
      </c>
      <c r="BL84" s="333">
        <v>0</v>
      </c>
      <c r="BM84" s="333">
        <v>0</v>
      </c>
      <c r="BN84" s="333">
        <v>0</v>
      </c>
      <c r="BO84" s="333">
        <v>0</v>
      </c>
      <c r="BP84" s="334">
        <v>0</v>
      </c>
      <c r="BQ84" s="335">
        <v>0</v>
      </c>
      <c r="BR84" s="336">
        <v>0</v>
      </c>
      <c r="BS84" s="333">
        <v>0</v>
      </c>
      <c r="BT84" s="333">
        <v>0</v>
      </c>
      <c r="BU84" s="333">
        <v>0</v>
      </c>
      <c r="BV84" s="333">
        <v>0</v>
      </c>
      <c r="BW84" s="333">
        <v>0</v>
      </c>
      <c r="BX84" s="333">
        <v>0</v>
      </c>
      <c r="BY84" s="333">
        <v>0</v>
      </c>
      <c r="BZ84" s="338">
        <v>0</v>
      </c>
      <c r="CA84" s="332">
        <v>0</v>
      </c>
      <c r="CB84" s="333">
        <v>0</v>
      </c>
      <c r="CC84" s="333">
        <v>0</v>
      </c>
      <c r="CD84" s="333">
        <v>0</v>
      </c>
      <c r="CE84" s="333">
        <v>0</v>
      </c>
      <c r="CF84" s="333">
        <v>0</v>
      </c>
      <c r="CG84" s="333">
        <v>0</v>
      </c>
      <c r="CH84" s="333">
        <v>0</v>
      </c>
      <c r="CI84" s="339">
        <v>0</v>
      </c>
      <c r="CJ84" s="332">
        <v>0</v>
      </c>
      <c r="CK84" s="333">
        <v>0</v>
      </c>
      <c r="CL84" s="333">
        <v>0</v>
      </c>
      <c r="CM84" s="333">
        <v>0</v>
      </c>
      <c r="CN84" s="333">
        <v>0</v>
      </c>
      <c r="CO84" s="333">
        <v>0</v>
      </c>
      <c r="CP84" s="333">
        <v>0</v>
      </c>
      <c r="CQ84" s="333">
        <v>0</v>
      </c>
      <c r="CR84" s="339">
        <v>0</v>
      </c>
      <c r="CS84" s="196">
        <f t="shared" si="60"/>
        <v>0</v>
      </c>
      <c r="CT84" s="261">
        <v>0</v>
      </c>
      <c r="CU84" s="196">
        <f t="shared" si="61"/>
        <v>0</v>
      </c>
      <c r="CV84" s="196">
        <f t="shared" si="61"/>
        <v>0</v>
      </c>
      <c r="CW84" s="196">
        <f t="shared" si="61"/>
        <v>0</v>
      </c>
      <c r="CX84" s="261">
        <v>0</v>
      </c>
      <c r="CY84" s="261">
        <v>0</v>
      </c>
      <c r="CZ84" s="262">
        <f t="shared" si="62"/>
        <v>0</v>
      </c>
      <c r="DA84" s="262">
        <f t="shared" si="62"/>
        <v>0</v>
      </c>
      <c r="DB84" s="200" t="s">
        <v>67</v>
      </c>
      <c r="DC84" s="263"/>
      <c r="DF84" s="305">
        <f t="shared" si="31"/>
        <v>1</v>
      </c>
      <c r="DG84" s="313" t="s">
        <v>66</v>
      </c>
      <c r="DH84" s="307"/>
      <c r="DI84" s="307"/>
      <c r="DJ84" s="307"/>
    </row>
    <row r="85" spans="1:115" ht="19.5" customHeight="1" x14ac:dyDescent="0.25">
      <c r="A85" s="267"/>
      <c r="B85" s="186" t="s">
        <v>314</v>
      </c>
      <c r="C85" s="187" t="s">
        <v>168</v>
      </c>
      <c r="D85" s="188" t="s">
        <v>66</v>
      </c>
      <c r="E85" s="330" t="s">
        <v>67</v>
      </c>
      <c r="F85" s="374"/>
      <c r="G85" s="332">
        <v>0</v>
      </c>
      <c r="H85" s="333">
        <v>0</v>
      </c>
      <c r="I85" s="333">
        <v>0</v>
      </c>
      <c r="J85" s="333">
        <v>0</v>
      </c>
      <c r="K85" s="333">
        <v>0</v>
      </c>
      <c r="L85" s="333">
        <v>0</v>
      </c>
      <c r="M85" s="333">
        <v>0</v>
      </c>
      <c r="N85" s="334">
        <v>0</v>
      </c>
      <c r="O85" s="335">
        <v>0</v>
      </c>
      <c r="P85" s="336">
        <v>0</v>
      </c>
      <c r="Q85" s="333">
        <v>0</v>
      </c>
      <c r="R85" s="333">
        <v>0</v>
      </c>
      <c r="S85" s="333">
        <v>0</v>
      </c>
      <c r="T85" s="333">
        <v>0</v>
      </c>
      <c r="U85" s="333">
        <v>0</v>
      </c>
      <c r="V85" s="333">
        <v>0</v>
      </c>
      <c r="W85" s="334">
        <v>0</v>
      </c>
      <c r="X85" s="337">
        <v>0</v>
      </c>
      <c r="Y85" s="332">
        <v>0</v>
      </c>
      <c r="Z85" s="333">
        <v>0</v>
      </c>
      <c r="AA85" s="333">
        <v>0</v>
      </c>
      <c r="AB85" s="333">
        <v>0</v>
      </c>
      <c r="AC85" s="333">
        <v>0</v>
      </c>
      <c r="AD85" s="333">
        <v>0</v>
      </c>
      <c r="AE85" s="333">
        <v>0</v>
      </c>
      <c r="AF85" s="334">
        <v>0</v>
      </c>
      <c r="AG85" s="335">
        <v>0</v>
      </c>
      <c r="AH85" s="336">
        <v>0</v>
      </c>
      <c r="AI85" s="333">
        <v>0</v>
      </c>
      <c r="AJ85" s="333">
        <v>0</v>
      </c>
      <c r="AK85" s="333">
        <v>0</v>
      </c>
      <c r="AL85" s="333">
        <v>0</v>
      </c>
      <c r="AM85" s="333">
        <v>0</v>
      </c>
      <c r="AN85" s="333">
        <v>0</v>
      </c>
      <c r="AO85" s="334">
        <v>0</v>
      </c>
      <c r="AP85" s="337">
        <v>0</v>
      </c>
      <c r="AQ85" s="332">
        <v>0</v>
      </c>
      <c r="AR85" s="333">
        <v>0</v>
      </c>
      <c r="AS85" s="333">
        <v>0</v>
      </c>
      <c r="AT85" s="333">
        <v>0</v>
      </c>
      <c r="AU85" s="333">
        <v>0</v>
      </c>
      <c r="AV85" s="333">
        <v>0</v>
      </c>
      <c r="AW85" s="333">
        <v>0</v>
      </c>
      <c r="AX85" s="334">
        <v>0</v>
      </c>
      <c r="AY85" s="337">
        <v>0</v>
      </c>
      <c r="AZ85" s="332">
        <v>0</v>
      </c>
      <c r="BA85" s="333">
        <v>0</v>
      </c>
      <c r="BB85" s="333">
        <v>0</v>
      </c>
      <c r="BC85" s="333">
        <v>0</v>
      </c>
      <c r="BD85" s="333">
        <v>0</v>
      </c>
      <c r="BE85" s="333">
        <v>0</v>
      </c>
      <c r="BF85" s="333">
        <v>0</v>
      </c>
      <c r="BG85" s="334">
        <v>0</v>
      </c>
      <c r="BH85" s="335">
        <v>0</v>
      </c>
      <c r="BI85" s="332">
        <v>0</v>
      </c>
      <c r="BJ85" s="333">
        <v>0</v>
      </c>
      <c r="BK85" s="333">
        <v>0</v>
      </c>
      <c r="BL85" s="333">
        <v>0</v>
      </c>
      <c r="BM85" s="333">
        <v>0</v>
      </c>
      <c r="BN85" s="333">
        <v>0</v>
      </c>
      <c r="BO85" s="333">
        <v>0</v>
      </c>
      <c r="BP85" s="334">
        <v>0</v>
      </c>
      <c r="BQ85" s="335">
        <v>0</v>
      </c>
      <c r="BR85" s="336">
        <v>0</v>
      </c>
      <c r="BS85" s="333">
        <v>0</v>
      </c>
      <c r="BT85" s="333">
        <v>0</v>
      </c>
      <c r="BU85" s="333">
        <v>0</v>
      </c>
      <c r="BV85" s="333">
        <v>0</v>
      </c>
      <c r="BW85" s="333">
        <v>0</v>
      </c>
      <c r="BX85" s="333">
        <v>0</v>
      </c>
      <c r="BY85" s="333">
        <v>0</v>
      </c>
      <c r="BZ85" s="338">
        <v>0</v>
      </c>
      <c r="CA85" s="332">
        <v>0</v>
      </c>
      <c r="CB85" s="333">
        <v>0</v>
      </c>
      <c r="CC85" s="333">
        <v>0</v>
      </c>
      <c r="CD85" s="333">
        <v>0</v>
      </c>
      <c r="CE85" s="333">
        <v>0</v>
      </c>
      <c r="CF85" s="333">
        <v>0</v>
      </c>
      <c r="CG85" s="333">
        <v>0</v>
      </c>
      <c r="CH85" s="333">
        <v>0</v>
      </c>
      <c r="CI85" s="339">
        <v>0</v>
      </c>
      <c r="CJ85" s="332">
        <v>0</v>
      </c>
      <c r="CK85" s="333">
        <v>0</v>
      </c>
      <c r="CL85" s="333">
        <v>0</v>
      </c>
      <c r="CM85" s="333">
        <v>0</v>
      </c>
      <c r="CN85" s="333">
        <v>0</v>
      </c>
      <c r="CO85" s="333">
        <v>0</v>
      </c>
      <c r="CP85" s="333">
        <v>0</v>
      </c>
      <c r="CQ85" s="333">
        <v>0</v>
      </c>
      <c r="CR85" s="339">
        <v>0</v>
      </c>
      <c r="CS85" s="196">
        <f t="shared" si="60"/>
        <v>0</v>
      </c>
      <c r="CT85" s="261">
        <v>0</v>
      </c>
      <c r="CU85" s="196">
        <f t="shared" si="61"/>
        <v>0</v>
      </c>
      <c r="CV85" s="196">
        <f t="shared" si="61"/>
        <v>0</v>
      </c>
      <c r="CW85" s="196">
        <f t="shared" si="61"/>
        <v>0</v>
      </c>
      <c r="CX85" s="261">
        <v>0</v>
      </c>
      <c r="CY85" s="261">
        <v>0</v>
      </c>
      <c r="CZ85" s="262">
        <f t="shared" si="62"/>
        <v>0</v>
      </c>
      <c r="DA85" s="262">
        <f t="shared" si="62"/>
        <v>0</v>
      </c>
      <c r="DB85" s="200" t="s">
        <v>67</v>
      </c>
      <c r="DC85" s="263"/>
      <c r="DF85" s="305">
        <f t="shared" si="31"/>
        <v>1</v>
      </c>
      <c r="DG85" s="313" t="s">
        <v>66</v>
      </c>
      <c r="DH85" s="307"/>
      <c r="DI85" s="307"/>
      <c r="DJ85" s="307"/>
    </row>
    <row r="86" spans="1:115" ht="19.5" customHeight="1" x14ac:dyDescent="0.25">
      <c r="A86" s="267"/>
      <c r="B86" s="186" t="s">
        <v>316</v>
      </c>
      <c r="C86" s="187" t="s">
        <v>165</v>
      </c>
      <c r="D86" s="188" t="s">
        <v>66</v>
      </c>
      <c r="E86" s="330" t="s">
        <v>67</v>
      </c>
      <c r="F86" s="374"/>
      <c r="G86" s="190">
        <f>G87+G88+G89</f>
        <v>0</v>
      </c>
      <c r="H86" s="191">
        <f t="shared" ref="H86:O86" si="69">H87+H88+H89</f>
        <v>0</v>
      </c>
      <c r="I86" s="191">
        <f t="shared" si="69"/>
        <v>0</v>
      </c>
      <c r="J86" s="191">
        <f t="shared" si="69"/>
        <v>0</v>
      </c>
      <c r="K86" s="191">
        <f t="shared" si="69"/>
        <v>0</v>
      </c>
      <c r="L86" s="191">
        <f t="shared" si="69"/>
        <v>0</v>
      </c>
      <c r="M86" s="191">
        <f t="shared" si="69"/>
        <v>0</v>
      </c>
      <c r="N86" s="192">
        <f t="shared" si="69"/>
        <v>0</v>
      </c>
      <c r="O86" s="193">
        <f t="shared" si="69"/>
        <v>0</v>
      </c>
      <c r="P86" s="194">
        <f>P87+P88+P89</f>
        <v>0</v>
      </c>
      <c r="Q86" s="191">
        <f t="shared" ref="Q86:CB86" si="70">Q87+Q88+Q89</f>
        <v>0</v>
      </c>
      <c r="R86" s="191">
        <f t="shared" si="70"/>
        <v>0</v>
      </c>
      <c r="S86" s="191">
        <f t="shared" si="70"/>
        <v>0</v>
      </c>
      <c r="T86" s="191">
        <f t="shared" si="70"/>
        <v>0</v>
      </c>
      <c r="U86" s="191">
        <f t="shared" si="70"/>
        <v>0</v>
      </c>
      <c r="V86" s="191">
        <f t="shared" si="70"/>
        <v>0</v>
      </c>
      <c r="W86" s="192">
        <f t="shared" si="70"/>
        <v>0</v>
      </c>
      <c r="X86" s="195">
        <f t="shared" si="70"/>
        <v>0</v>
      </c>
      <c r="Y86" s="190">
        <f t="shared" si="70"/>
        <v>0</v>
      </c>
      <c r="Z86" s="191">
        <f t="shared" si="70"/>
        <v>0</v>
      </c>
      <c r="AA86" s="191">
        <f t="shared" si="70"/>
        <v>0</v>
      </c>
      <c r="AB86" s="191">
        <f t="shared" si="70"/>
        <v>0</v>
      </c>
      <c r="AC86" s="191">
        <f t="shared" si="70"/>
        <v>0</v>
      </c>
      <c r="AD86" s="191">
        <f t="shared" si="70"/>
        <v>0</v>
      </c>
      <c r="AE86" s="191">
        <f t="shared" si="70"/>
        <v>0</v>
      </c>
      <c r="AF86" s="192">
        <f t="shared" si="70"/>
        <v>0</v>
      </c>
      <c r="AG86" s="193">
        <f t="shared" si="70"/>
        <v>0</v>
      </c>
      <c r="AH86" s="194">
        <f t="shared" si="70"/>
        <v>0</v>
      </c>
      <c r="AI86" s="191">
        <f t="shared" si="70"/>
        <v>0</v>
      </c>
      <c r="AJ86" s="191">
        <f t="shared" si="70"/>
        <v>0</v>
      </c>
      <c r="AK86" s="191">
        <f t="shared" si="70"/>
        <v>0</v>
      </c>
      <c r="AL86" s="191">
        <f t="shared" si="70"/>
        <v>0</v>
      </c>
      <c r="AM86" s="191">
        <f t="shared" si="70"/>
        <v>0</v>
      </c>
      <c r="AN86" s="191">
        <f t="shared" si="70"/>
        <v>0</v>
      </c>
      <c r="AO86" s="192">
        <f t="shared" si="70"/>
        <v>0</v>
      </c>
      <c r="AP86" s="195">
        <f t="shared" si="70"/>
        <v>0</v>
      </c>
      <c r="AQ86" s="190">
        <f t="shared" si="70"/>
        <v>0</v>
      </c>
      <c r="AR86" s="191">
        <f t="shared" si="70"/>
        <v>0</v>
      </c>
      <c r="AS86" s="191">
        <f t="shared" si="70"/>
        <v>0</v>
      </c>
      <c r="AT86" s="191">
        <f t="shared" si="70"/>
        <v>0</v>
      </c>
      <c r="AU86" s="191">
        <f t="shared" si="70"/>
        <v>0</v>
      </c>
      <c r="AV86" s="191">
        <f t="shared" si="70"/>
        <v>0</v>
      </c>
      <c r="AW86" s="191">
        <f t="shared" si="70"/>
        <v>0</v>
      </c>
      <c r="AX86" s="192">
        <f t="shared" si="70"/>
        <v>0</v>
      </c>
      <c r="AY86" s="195">
        <f t="shared" si="70"/>
        <v>0</v>
      </c>
      <c r="AZ86" s="190">
        <f t="shared" si="70"/>
        <v>0</v>
      </c>
      <c r="BA86" s="191">
        <f t="shared" si="70"/>
        <v>0</v>
      </c>
      <c r="BB86" s="191">
        <f t="shared" si="70"/>
        <v>0</v>
      </c>
      <c r="BC86" s="191">
        <f t="shared" si="70"/>
        <v>0</v>
      </c>
      <c r="BD86" s="191">
        <f t="shared" si="70"/>
        <v>0</v>
      </c>
      <c r="BE86" s="191">
        <f t="shared" si="70"/>
        <v>0</v>
      </c>
      <c r="BF86" s="191">
        <f t="shared" si="70"/>
        <v>0</v>
      </c>
      <c r="BG86" s="192">
        <f t="shared" si="70"/>
        <v>0</v>
      </c>
      <c r="BH86" s="193">
        <f t="shared" si="70"/>
        <v>0</v>
      </c>
      <c r="BI86" s="190">
        <f t="shared" si="70"/>
        <v>0</v>
      </c>
      <c r="BJ86" s="191">
        <f t="shared" si="70"/>
        <v>0</v>
      </c>
      <c r="BK86" s="191">
        <f t="shared" si="70"/>
        <v>0</v>
      </c>
      <c r="BL86" s="191">
        <f t="shared" si="70"/>
        <v>0</v>
      </c>
      <c r="BM86" s="191">
        <f t="shared" si="70"/>
        <v>0</v>
      </c>
      <c r="BN86" s="191">
        <f t="shared" si="70"/>
        <v>0</v>
      </c>
      <c r="BO86" s="191">
        <f t="shared" si="70"/>
        <v>0</v>
      </c>
      <c r="BP86" s="192">
        <f t="shared" si="70"/>
        <v>0</v>
      </c>
      <c r="BQ86" s="193">
        <f t="shared" si="70"/>
        <v>0</v>
      </c>
      <c r="BR86" s="194">
        <f t="shared" si="70"/>
        <v>0</v>
      </c>
      <c r="BS86" s="191">
        <f t="shared" si="70"/>
        <v>0</v>
      </c>
      <c r="BT86" s="191">
        <f t="shared" si="70"/>
        <v>0</v>
      </c>
      <c r="BU86" s="191">
        <f t="shared" si="70"/>
        <v>0</v>
      </c>
      <c r="BV86" s="191">
        <f t="shared" si="70"/>
        <v>0</v>
      </c>
      <c r="BW86" s="191">
        <f t="shared" si="70"/>
        <v>0</v>
      </c>
      <c r="BX86" s="191">
        <f t="shared" si="70"/>
        <v>0</v>
      </c>
      <c r="BY86" s="191">
        <f t="shared" si="70"/>
        <v>0</v>
      </c>
      <c r="BZ86" s="265">
        <f t="shared" si="70"/>
        <v>0</v>
      </c>
      <c r="CA86" s="190">
        <f t="shared" si="70"/>
        <v>0</v>
      </c>
      <c r="CB86" s="191">
        <f t="shared" si="70"/>
        <v>0</v>
      </c>
      <c r="CC86" s="191">
        <f t="shared" ref="CC86:CR86" si="71">CC87+CC88+CC89</f>
        <v>0</v>
      </c>
      <c r="CD86" s="191">
        <f t="shared" si="71"/>
        <v>0</v>
      </c>
      <c r="CE86" s="191">
        <f t="shared" si="71"/>
        <v>0</v>
      </c>
      <c r="CF86" s="191">
        <f t="shared" si="71"/>
        <v>0</v>
      </c>
      <c r="CG86" s="191">
        <f t="shared" si="71"/>
        <v>0</v>
      </c>
      <c r="CH86" s="191">
        <f t="shared" si="71"/>
        <v>0</v>
      </c>
      <c r="CI86" s="266">
        <f t="shared" si="71"/>
        <v>0</v>
      </c>
      <c r="CJ86" s="190">
        <f t="shared" si="71"/>
        <v>0</v>
      </c>
      <c r="CK86" s="191">
        <f t="shared" si="71"/>
        <v>0</v>
      </c>
      <c r="CL86" s="191">
        <f t="shared" si="71"/>
        <v>0</v>
      </c>
      <c r="CM86" s="191">
        <f t="shared" si="71"/>
        <v>0</v>
      </c>
      <c r="CN86" s="191">
        <f t="shared" si="71"/>
        <v>0</v>
      </c>
      <c r="CO86" s="191">
        <f t="shared" si="71"/>
        <v>0</v>
      </c>
      <c r="CP86" s="191">
        <f t="shared" si="71"/>
        <v>0</v>
      </c>
      <c r="CQ86" s="191">
        <f t="shared" si="71"/>
        <v>0</v>
      </c>
      <c r="CR86" s="266">
        <f t="shared" si="71"/>
        <v>0</v>
      </c>
      <c r="CS86" s="196">
        <f t="shared" si="60"/>
        <v>0</v>
      </c>
      <c r="CT86" s="261">
        <v>0</v>
      </c>
      <c r="CU86" s="196">
        <f t="shared" si="61"/>
        <v>0</v>
      </c>
      <c r="CV86" s="196">
        <f t="shared" si="61"/>
        <v>0</v>
      </c>
      <c r="CW86" s="196">
        <f t="shared" si="61"/>
        <v>0</v>
      </c>
      <c r="CX86" s="261">
        <v>0</v>
      </c>
      <c r="CY86" s="261">
        <v>0</v>
      </c>
      <c r="CZ86" s="262">
        <f t="shared" si="62"/>
        <v>0</v>
      </c>
      <c r="DA86" s="262">
        <f t="shared" si="62"/>
        <v>0</v>
      </c>
      <c r="DB86" s="200" t="s">
        <v>67</v>
      </c>
      <c r="DC86" s="263"/>
      <c r="DF86" s="305">
        <f t="shared" si="31"/>
        <v>1</v>
      </c>
      <c r="DG86" s="313" t="s">
        <v>66</v>
      </c>
      <c r="DH86" s="307"/>
      <c r="DI86" s="307"/>
      <c r="DJ86" s="307"/>
    </row>
    <row r="87" spans="1:115" ht="19.5" customHeight="1" x14ac:dyDescent="0.25">
      <c r="A87" s="267"/>
      <c r="B87" s="186" t="s">
        <v>316</v>
      </c>
      <c r="C87" s="187" t="s">
        <v>166</v>
      </c>
      <c r="D87" s="188" t="s">
        <v>66</v>
      </c>
      <c r="E87" s="330" t="s">
        <v>67</v>
      </c>
      <c r="F87" s="374"/>
      <c r="G87" s="332">
        <v>0</v>
      </c>
      <c r="H87" s="333">
        <v>0</v>
      </c>
      <c r="I87" s="333">
        <v>0</v>
      </c>
      <c r="J87" s="333">
        <v>0</v>
      </c>
      <c r="K87" s="333">
        <v>0</v>
      </c>
      <c r="L87" s="333">
        <v>0</v>
      </c>
      <c r="M87" s="333">
        <v>0</v>
      </c>
      <c r="N87" s="334">
        <v>0</v>
      </c>
      <c r="O87" s="335">
        <v>0</v>
      </c>
      <c r="P87" s="336">
        <v>0</v>
      </c>
      <c r="Q87" s="333">
        <v>0</v>
      </c>
      <c r="R87" s="333">
        <v>0</v>
      </c>
      <c r="S87" s="333">
        <v>0</v>
      </c>
      <c r="T87" s="333">
        <v>0</v>
      </c>
      <c r="U87" s="333">
        <v>0</v>
      </c>
      <c r="V87" s="333">
        <v>0</v>
      </c>
      <c r="W87" s="334">
        <v>0</v>
      </c>
      <c r="X87" s="337">
        <v>0</v>
      </c>
      <c r="Y87" s="332">
        <v>0</v>
      </c>
      <c r="Z87" s="333">
        <v>0</v>
      </c>
      <c r="AA87" s="333">
        <v>0</v>
      </c>
      <c r="AB87" s="333">
        <v>0</v>
      </c>
      <c r="AC87" s="333">
        <v>0</v>
      </c>
      <c r="AD87" s="333">
        <v>0</v>
      </c>
      <c r="AE87" s="333">
        <v>0</v>
      </c>
      <c r="AF87" s="334">
        <v>0</v>
      </c>
      <c r="AG87" s="335">
        <v>0</v>
      </c>
      <c r="AH87" s="336">
        <v>0</v>
      </c>
      <c r="AI87" s="333">
        <v>0</v>
      </c>
      <c r="AJ87" s="333">
        <v>0</v>
      </c>
      <c r="AK87" s="333">
        <v>0</v>
      </c>
      <c r="AL87" s="333">
        <v>0</v>
      </c>
      <c r="AM87" s="333">
        <v>0</v>
      </c>
      <c r="AN87" s="333">
        <v>0</v>
      </c>
      <c r="AO87" s="334">
        <v>0</v>
      </c>
      <c r="AP87" s="337">
        <v>0</v>
      </c>
      <c r="AQ87" s="332">
        <v>0</v>
      </c>
      <c r="AR87" s="333">
        <v>0</v>
      </c>
      <c r="AS87" s="333">
        <v>0</v>
      </c>
      <c r="AT87" s="333">
        <v>0</v>
      </c>
      <c r="AU87" s="333">
        <v>0</v>
      </c>
      <c r="AV87" s="333">
        <v>0</v>
      </c>
      <c r="AW87" s="333">
        <v>0</v>
      </c>
      <c r="AX87" s="334">
        <v>0</v>
      </c>
      <c r="AY87" s="337">
        <v>0</v>
      </c>
      <c r="AZ87" s="332">
        <v>0</v>
      </c>
      <c r="BA87" s="333">
        <v>0</v>
      </c>
      <c r="BB87" s="333">
        <v>0</v>
      </c>
      <c r="BC87" s="333">
        <v>0</v>
      </c>
      <c r="BD87" s="333">
        <v>0</v>
      </c>
      <c r="BE87" s="333">
        <v>0</v>
      </c>
      <c r="BF87" s="333">
        <v>0</v>
      </c>
      <c r="BG87" s="334">
        <v>0</v>
      </c>
      <c r="BH87" s="335">
        <v>0</v>
      </c>
      <c r="BI87" s="332">
        <v>0</v>
      </c>
      <c r="BJ87" s="333">
        <v>0</v>
      </c>
      <c r="BK87" s="333">
        <v>0</v>
      </c>
      <c r="BL87" s="333">
        <v>0</v>
      </c>
      <c r="BM87" s="333">
        <v>0</v>
      </c>
      <c r="BN87" s="333">
        <v>0</v>
      </c>
      <c r="BO87" s="333">
        <v>0</v>
      </c>
      <c r="BP87" s="334">
        <v>0</v>
      </c>
      <c r="BQ87" s="335">
        <v>0</v>
      </c>
      <c r="BR87" s="336">
        <v>0</v>
      </c>
      <c r="BS87" s="333">
        <v>0</v>
      </c>
      <c r="BT87" s="333">
        <v>0</v>
      </c>
      <c r="BU87" s="333">
        <v>0</v>
      </c>
      <c r="BV87" s="333">
        <v>0</v>
      </c>
      <c r="BW87" s="333">
        <v>0</v>
      </c>
      <c r="BX87" s="333">
        <v>0</v>
      </c>
      <c r="BY87" s="333">
        <v>0</v>
      </c>
      <c r="BZ87" s="338">
        <v>0</v>
      </c>
      <c r="CA87" s="332">
        <v>0</v>
      </c>
      <c r="CB87" s="333">
        <v>0</v>
      </c>
      <c r="CC87" s="333">
        <v>0</v>
      </c>
      <c r="CD87" s="333">
        <v>0</v>
      </c>
      <c r="CE87" s="333">
        <v>0</v>
      </c>
      <c r="CF87" s="333">
        <v>0</v>
      </c>
      <c r="CG87" s="333">
        <v>0</v>
      </c>
      <c r="CH87" s="333">
        <v>0</v>
      </c>
      <c r="CI87" s="339">
        <v>0</v>
      </c>
      <c r="CJ87" s="332">
        <v>0</v>
      </c>
      <c r="CK87" s="333">
        <v>0</v>
      </c>
      <c r="CL87" s="333">
        <v>0</v>
      </c>
      <c r="CM87" s="333">
        <v>0</v>
      </c>
      <c r="CN87" s="333">
        <v>0</v>
      </c>
      <c r="CO87" s="333">
        <v>0</v>
      </c>
      <c r="CP87" s="333">
        <v>0</v>
      </c>
      <c r="CQ87" s="333">
        <v>0</v>
      </c>
      <c r="CR87" s="339">
        <v>0</v>
      </c>
      <c r="CS87" s="196">
        <f t="shared" si="60"/>
        <v>0</v>
      </c>
      <c r="CT87" s="261">
        <v>0</v>
      </c>
      <c r="CU87" s="196">
        <f t="shared" si="61"/>
        <v>0</v>
      </c>
      <c r="CV87" s="196">
        <f t="shared" si="61"/>
        <v>0</v>
      </c>
      <c r="CW87" s="196">
        <f t="shared" si="61"/>
        <v>0</v>
      </c>
      <c r="CX87" s="261">
        <v>0</v>
      </c>
      <c r="CY87" s="261">
        <v>0</v>
      </c>
      <c r="CZ87" s="262">
        <f t="shared" si="62"/>
        <v>0</v>
      </c>
      <c r="DA87" s="262">
        <f t="shared" si="62"/>
        <v>0</v>
      </c>
      <c r="DB87" s="200" t="s">
        <v>67</v>
      </c>
      <c r="DC87" s="263"/>
      <c r="DF87" s="305">
        <f t="shared" si="31"/>
        <v>1</v>
      </c>
      <c r="DG87" s="313" t="s">
        <v>66</v>
      </c>
      <c r="DH87" s="307"/>
      <c r="DI87" s="307"/>
      <c r="DJ87" s="307"/>
    </row>
    <row r="88" spans="1:115" ht="19.5" customHeight="1" x14ac:dyDescent="0.25">
      <c r="A88" s="267"/>
      <c r="B88" s="186" t="s">
        <v>316</v>
      </c>
      <c r="C88" s="187" t="s">
        <v>167</v>
      </c>
      <c r="D88" s="188" t="s">
        <v>66</v>
      </c>
      <c r="E88" s="330" t="s">
        <v>67</v>
      </c>
      <c r="F88" s="374"/>
      <c r="G88" s="332">
        <v>0</v>
      </c>
      <c r="H88" s="333">
        <v>0</v>
      </c>
      <c r="I88" s="333">
        <v>0</v>
      </c>
      <c r="J88" s="333">
        <v>0</v>
      </c>
      <c r="K88" s="333">
        <v>0</v>
      </c>
      <c r="L88" s="333">
        <v>0</v>
      </c>
      <c r="M88" s="333">
        <v>0</v>
      </c>
      <c r="N88" s="334">
        <v>0</v>
      </c>
      <c r="O88" s="335">
        <v>0</v>
      </c>
      <c r="P88" s="336">
        <v>0</v>
      </c>
      <c r="Q88" s="333">
        <v>0</v>
      </c>
      <c r="R88" s="333">
        <v>0</v>
      </c>
      <c r="S88" s="333">
        <v>0</v>
      </c>
      <c r="T88" s="333">
        <v>0</v>
      </c>
      <c r="U88" s="333">
        <v>0</v>
      </c>
      <c r="V88" s="333">
        <v>0</v>
      </c>
      <c r="W88" s="334">
        <v>0</v>
      </c>
      <c r="X88" s="337">
        <v>0</v>
      </c>
      <c r="Y88" s="332">
        <v>0</v>
      </c>
      <c r="Z88" s="333">
        <v>0</v>
      </c>
      <c r="AA88" s="333">
        <v>0</v>
      </c>
      <c r="AB88" s="333">
        <v>0</v>
      </c>
      <c r="AC88" s="333">
        <v>0</v>
      </c>
      <c r="AD88" s="333">
        <v>0</v>
      </c>
      <c r="AE88" s="333">
        <v>0</v>
      </c>
      <c r="AF88" s="334">
        <v>0</v>
      </c>
      <c r="AG88" s="335">
        <v>0</v>
      </c>
      <c r="AH88" s="336">
        <v>0</v>
      </c>
      <c r="AI88" s="333">
        <v>0</v>
      </c>
      <c r="AJ88" s="333">
        <v>0</v>
      </c>
      <c r="AK88" s="333">
        <v>0</v>
      </c>
      <c r="AL88" s="333">
        <v>0</v>
      </c>
      <c r="AM88" s="333">
        <v>0</v>
      </c>
      <c r="AN88" s="333">
        <v>0</v>
      </c>
      <c r="AO88" s="334">
        <v>0</v>
      </c>
      <c r="AP88" s="337">
        <v>0</v>
      </c>
      <c r="AQ88" s="332">
        <v>0</v>
      </c>
      <c r="AR88" s="333">
        <v>0</v>
      </c>
      <c r="AS88" s="333">
        <v>0</v>
      </c>
      <c r="AT88" s="333">
        <v>0</v>
      </c>
      <c r="AU88" s="333">
        <v>0</v>
      </c>
      <c r="AV88" s="333">
        <v>0</v>
      </c>
      <c r="AW88" s="333">
        <v>0</v>
      </c>
      <c r="AX88" s="334">
        <v>0</v>
      </c>
      <c r="AY88" s="337">
        <v>0</v>
      </c>
      <c r="AZ88" s="332">
        <v>0</v>
      </c>
      <c r="BA88" s="333">
        <v>0</v>
      </c>
      <c r="BB88" s="333">
        <v>0</v>
      </c>
      <c r="BC88" s="333">
        <v>0</v>
      </c>
      <c r="BD88" s="333">
        <v>0</v>
      </c>
      <c r="BE88" s="333">
        <v>0</v>
      </c>
      <c r="BF88" s="333">
        <v>0</v>
      </c>
      <c r="BG88" s="334">
        <v>0</v>
      </c>
      <c r="BH88" s="335">
        <v>0</v>
      </c>
      <c r="BI88" s="332">
        <v>0</v>
      </c>
      <c r="BJ88" s="333">
        <v>0</v>
      </c>
      <c r="BK88" s="333">
        <v>0</v>
      </c>
      <c r="BL88" s="333">
        <v>0</v>
      </c>
      <c r="BM88" s="333">
        <v>0</v>
      </c>
      <c r="BN88" s="333">
        <v>0</v>
      </c>
      <c r="BO88" s="333">
        <v>0</v>
      </c>
      <c r="BP88" s="334">
        <v>0</v>
      </c>
      <c r="BQ88" s="335">
        <v>0</v>
      </c>
      <c r="BR88" s="336">
        <v>0</v>
      </c>
      <c r="BS88" s="333">
        <v>0</v>
      </c>
      <c r="BT88" s="333">
        <v>0</v>
      </c>
      <c r="BU88" s="333">
        <v>0</v>
      </c>
      <c r="BV88" s="333">
        <v>0</v>
      </c>
      <c r="BW88" s="333">
        <v>0</v>
      </c>
      <c r="BX88" s="333">
        <v>0</v>
      </c>
      <c r="BY88" s="333">
        <v>0</v>
      </c>
      <c r="BZ88" s="338">
        <v>0</v>
      </c>
      <c r="CA88" s="332">
        <v>0</v>
      </c>
      <c r="CB88" s="333">
        <v>0</v>
      </c>
      <c r="CC88" s="333">
        <v>0</v>
      </c>
      <c r="CD88" s="333">
        <v>0</v>
      </c>
      <c r="CE88" s="333">
        <v>0</v>
      </c>
      <c r="CF88" s="333">
        <v>0</v>
      </c>
      <c r="CG88" s="333">
        <v>0</v>
      </c>
      <c r="CH88" s="333">
        <v>0</v>
      </c>
      <c r="CI88" s="339">
        <v>0</v>
      </c>
      <c r="CJ88" s="332">
        <v>0</v>
      </c>
      <c r="CK88" s="333">
        <v>0</v>
      </c>
      <c r="CL88" s="333">
        <v>0</v>
      </c>
      <c r="CM88" s="333">
        <v>0</v>
      </c>
      <c r="CN88" s="333">
        <v>0</v>
      </c>
      <c r="CO88" s="333">
        <v>0</v>
      </c>
      <c r="CP88" s="333">
        <v>0</v>
      </c>
      <c r="CQ88" s="333">
        <v>0</v>
      </c>
      <c r="CR88" s="339">
        <v>0</v>
      </c>
      <c r="CS88" s="196">
        <f t="shared" si="60"/>
        <v>0</v>
      </c>
      <c r="CT88" s="261">
        <v>0</v>
      </c>
      <c r="CU88" s="196">
        <f t="shared" si="61"/>
        <v>0</v>
      </c>
      <c r="CV88" s="196">
        <f t="shared" si="61"/>
        <v>0</v>
      </c>
      <c r="CW88" s="196">
        <f t="shared" si="61"/>
        <v>0</v>
      </c>
      <c r="CX88" s="261">
        <v>0</v>
      </c>
      <c r="CY88" s="261">
        <v>0</v>
      </c>
      <c r="CZ88" s="262">
        <f t="shared" si="62"/>
        <v>0</v>
      </c>
      <c r="DA88" s="262">
        <f t="shared" si="62"/>
        <v>0</v>
      </c>
      <c r="DB88" s="200" t="s">
        <v>67</v>
      </c>
      <c r="DC88" s="263"/>
      <c r="DF88" s="305">
        <f t="shared" si="31"/>
        <v>1</v>
      </c>
      <c r="DG88" s="313" t="s">
        <v>66</v>
      </c>
      <c r="DH88" s="307"/>
      <c r="DI88" s="307"/>
      <c r="DJ88" s="307"/>
    </row>
    <row r="89" spans="1:115" ht="19.5" customHeight="1" x14ac:dyDescent="0.25">
      <c r="A89" s="267"/>
      <c r="B89" s="186" t="s">
        <v>316</v>
      </c>
      <c r="C89" s="187" t="s">
        <v>168</v>
      </c>
      <c r="D89" s="188" t="s">
        <v>66</v>
      </c>
      <c r="E89" s="330" t="s">
        <v>67</v>
      </c>
      <c r="F89" s="374"/>
      <c r="G89" s="332">
        <v>0</v>
      </c>
      <c r="H89" s="333">
        <v>0</v>
      </c>
      <c r="I89" s="333">
        <v>0</v>
      </c>
      <c r="J89" s="333">
        <v>0</v>
      </c>
      <c r="K89" s="333">
        <v>0</v>
      </c>
      <c r="L89" s="333">
        <v>0</v>
      </c>
      <c r="M89" s="333">
        <v>0</v>
      </c>
      <c r="N89" s="334">
        <v>0</v>
      </c>
      <c r="O89" s="335">
        <v>0</v>
      </c>
      <c r="P89" s="336">
        <v>0</v>
      </c>
      <c r="Q89" s="333">
        <v>0</v>
      </c>
      <c r="R89" s="333">
        <v>0</v>
      </c>
      <c r="S89" s="333">
        <v>0</v>
      </c>
      <c r="T89" s="333">
        <v>0</v>
      </c>
      <c r="U89" s="333">
        <v>0</v>
      </c>
      <c r="V89" s="333">
        <v>0</v>
      </c>
      <c r="W89" s="334">
        <v>0</v>
      </c>
      <c r="X89" s="337">
        <v>0</v>
      </c>
      <c r="Y89" s="332">
        <v>0</v>
      </c>
      <c r="Z89" s="333">
        <v>0</v>
      </c>
      <c r="AA89" s="333">
        <v>0</v>
      </c>
      <c r="AB89" s="333">
        <v>0</v>
      </c>
      <c r="AC89" s="333">
        <v>0</v>
      </c>
      <c r="AD89" s="333">
        <v>0</v>
      </c>
      <c r="AE89" s="333">
        <v>0</v>
      </c>
      <c r="AF89" s="334">
        <v>0</v>
      </c>
      <c r="AG89" s="335">
        <v>0</v>
      </c>
      <c r="AH89" s="336">
        <v>0</v>
      </c>
      <c r="AI89" s="333">
        <v>0</v>
      </c>
      <c r="AJ89" s="333">
        <v>0</v>
      </c>
      <c r="AK89" s="333">
        <v>0</v>
      </c>
      <c r="AL89" s="333">
        <v>0</v>
      </c>
      <c r="AM89" s="333">
        <v>0</v>
      </c>
      <c r="AN89" s="333">
        <v>0</v>
      </c>
      <c r="AO89" s="334">
        <v>0</v>
      </c>
      <c r="AP89" s="337">
        <v>0</v>
      </c>
      <c r="AQ89" s="332">
        <v>0</v>
      </c>
      <c r="AR89" s="333">
        <v>0</v>
      </c>
      <c r="AS89" s="333">
        <v>0</v>
      </c>
      <c r="AT89" s="333">
        <v>0</v>
      </c>
      <c r="AU89" s="333">
        <v>0</v>
      </c>
      <c r="AV89" s="333">
        <v>0</v>
      </c>
      <c r="AW89" s="333">
        <v>0</v>
      </c>
      <c r="AX89" s="334">
        <v>0</v>
      </c>
      <c r="AY89" s="337">
        <v>0</v>
      </c>
      <c r="AZ89" s="332">
        <v>0</v>
      </c>
      <c r="BA89" s="333">
        <v>0</v>
      </c>
      <c r="BB89" s="333">
        <v>0</v>
      </c>
      <c r="BC89" s="333">
        <v>0</v>
      </c>
      <c r="BD89" s="333">
        <v>0</v>
      </c>
      <c r="BE89" s="333">
        <v>0</v>
      </c>
      <c r="BF89" s="333">
        <v>0</v>
      </c>
      <c r="BG89" s="334">
        <v>0</v>
      </c>
      <c r="BH89" s="335">
        <v>0</v>
      </c>
      <c r="BI89" s="332">
        <v>0</v>
      </c>
      <c r="BJ89" s="333">
        <v>0</v>
      </c>
      <c r="BK89" s="333">
        <v>0</v>
      </c>
      <c r="BL89" s="333">
        <v>0</v>
      </c>
      <c r="BM89" s="333">
        <v>0</v>
      </c>
      <c r="BN89" s="333">
        <v>0</v>
      </c>
      <c r="BO89" s="333">
        <v>0</v>
      </c>
      <c r="BP89" s="334">
        <v>0</v>
      </c>
      <c r="BQ89" s="335">
        <v>0</v>
      </c>
      <c r="BR89" s="336">
        <v>0</v>
      </c>
      <c r="BS89" s="333">
        <v>0</v>
      </c>
      <c r="BT89" s="333">
        <v>0</v>
      </c>
      <c r="BU89" s="333">
        <v>0</v>
      </c>
      <c r="BV89" s="333">
        <v>0</v>
      </c>
      <c r="BW89" s="333">
        <v>0</v>
      </c>
      <c r="BX89" s="333">
        <v>0</v>
      </c>
      <c r="BY89" s="333">
        <v>0</v>
      </c>
      <c r="BZ89" s="338">
        <v>0</v>
      </c>
      <c r="CA89" s="332">
        <v>0</v>
      </c>
      <c r="CB89" s="333">
        <v>0</v>
      </c>
      <c r="CC89" s="333">
        <v>0</v>
      </c>
      <c r="CD89" s="333">
        <v>0</v>
      </c>
      <c r="CE89" s="333">
        <v>0</v>
      </c>
      <c r="CF89" s="333">
        <v>0</v>
      </c>
      <c r="CG89" s="333">
        <v>0</v>
      </c>
      <c r="CH89" s="333">
        <v>0</v>
      </c>
      <c r="CI89" s="339">
        <v>0</v>
      </c>
      <c r="CJ89" s="332">
        <v>0</v>
      </c>
      <c r="CK89" s="333">
        <v>0</v>
      </c>
      <c r="CL89" s="333">
        <v>0</v>
      </c>
      <c r="CM89" s="333">
        <v>0</v>
      </c>
      <c r="CN89" s="333">
        <v>0</v>
      </c>
      <c r="CO89" s="333">
        <v>0</v>
      </c>
      <c r="CP89" s="333">
        <v>0</v>
      </c>
      <c r="CQ89" s="333">
        <v>0</v>
      </c>
      <c r="CR89" s="339">
        <v>0</v>
      </c>
      <c r="CS89" s="196">
        <f t="shared" si="60"/>
        <v>0</v>
      </c>
      <c r="CT89" s="261">
        <v>0</v>
      </c>
      <c r="CU89" s="196">
        <f t="shared" si="61"/>
        <v>0</v>
      </c>
      <c r="CV89" s="196">
        <f t="shared" si="61"/>
        <v>0</v>
      </c>
      <c r="CW89" s="196">
        <f t="shared" si="61"/>
        <v>0</v>
      </c>
      <c r="CX89" s="261">
        <v>0</v>
      </c>
      <c r="CY89" s="261">
        <v>0</v>
      </c>
      <c r="CZ89" s="262">
        <f t="shared" si="62"/>
        <v>0</v>
      </c>
      <c r="DA89" s="262">
        <f t="shared" si="62"/>
        <v>0</v>
      </c>
      <c r="DB89" s="200" t="s">
        <v>67</v>
      </c>
      <c r="DC89" s="263"/>
      <c r="DF89" s="305">
        <f t="shared" si="31"/>
        <v>1</v>
      </c>
      <c r="DG89" s="313" t="s">
        <v>66</v>
      </c>
      <c r="DH89" s="307"/>
      <c r="DI89" s="307"/>
      <c r="DJ89" s="307"/>
    </row>
    <row r="90" spans="1:115" ht="19.5" customHeight="1" x14ac:dyDescent="0.25">
      <c r="A90" s="267"/>
      <c r="B90" s="186" t="s">
        <v>318</v>
      </c>
      <c r="C90" s="187" t="s">
        <v>169</v>
      </c>
      <c r="D90" s="188" t="s">
        <v>66</v>
      </c>
      <c r="E90" s="330" t="s">
        <v>67</v>
      </c>
      <c r="F90" s="374"/>
      <c r="G90" s="190">
        <f>G91+G92</f>
        <v>0</v>
      </c>
      <c r="H90" s="191">
        <f t="shared" ref="H90:O90" si="72">H91+H92</f>
        <v>0</v>
      </c>
      <c r="I90" s="191">
        <f t="shared" si="72"/>
        <v>0</v>
      </c>
      <c r="J90" s="191">
        <f t="shared" si="72"/>
        <v>0</v>
      </c>
      <c r="K90" s="191">
        <f t="shared" si="72"/>
        <v>0</v>
      </c>
      <c r="L90" s="191">
        <f t="shared" si="72"/>
        <v>0</v>
      </c>
      <c r="M90" s="191">
        <f t="shared" si="72"/>
        <v>0</v>
      </c>
      <c r="N90" s="192">
        <f t="shared" si="72"/>
        <v>0</v>
      </c>
      <c r="O90" s="193">
        <f t="shared" si="72"/>
        <v>0</v>
      </c>
      <c r="P90" s="194">
        <f>P91+P92</f>
        <v>0</v>
      </c>
      <c r="Q90" s="191">
        <f t="shared" ref="Q90:CB90" si="73">Q91+Q92</f>
        <v>0</v>
      </c>
      <c r="R90" s="191">
        <f t="shared" si="73"/>
        <v>0</v>
      </c>
      <c r="S90" s="191">
        <f t="shared" si="73"/>
        <v>0</v>
      </c>
      <c r="T90" s="191">
        <f t="shared" si="73"/>
        <v>0</v>
      </c>
      <c r="U90" s="191">
        <f t="shared" si="73"/>
        <v>0</v>
      </c>
      <c r="V90" s="191">
        <f t="shared" si="73"/>
        <v>0</v>
      </c>
      <c r="W90" s="192">
        <f t="shared" si="73"/>
        <v>0</v>
      </c>
      <c r="X90" s="195">
        <f t="shared" si="73"/>
        <v>0</v>
      </c>
      <c r="Y90" s="190">
        <f t="shared" si="73"/>
        <v>0</v>
      </c>
      <c r="Z90" s="191">
        <f t="shared" si="73"/>
        <v>0</v>
      </c>
      <c r="AA90" s="191">
        <f t="shared" si="73"/>
        <v>0</v>
      </c>
      <c r="AB90" s="191">
        <f t="shared" si="73"/>
        <v>0</v>
      </c>
      <c r="AC90" s="191">
        <f t="shared" si="73"/>
        <v>0</v>
      </c>
      <c r="AD90" s="191">
        <f t="shared" si="73"/>
        <v>0</v>
      </c>
      <c r="AE90" s="191">
        <f t="shared" si="73"/>
        <v>0</v>
      </c>
      <c r="AF90" s="192">
        <f t="shared" si="73"/>
        <v>0</v>
      </c>
      <c r="AG90" s="193">
        <f t="shared" si="73"/>
        <v>0</v>
      </c>
      <c r="AH90" s="194">
        <f t="shared" si="73"/>
        <v>0</v>
      </c>
      <c r="AI90" s="191">
        <f t="shared" si="73"/>
        <v>0</v>
      </c>
      <c r="AJ90" s="191">
        <f t="shared" si="73"/>
        <v>0</v>
      </c>
      <c r="AK90" s="191">
        <f t="shared" si="73"/>
        <v>0</v>
      </c>
      <c r="AL90" s="191">
        <f t="shared" si="73"/>
        <v>0</v>
      </c>
      <c r="AM90" s="191">
        <f t="shared" si="73"/>
        <v>0</v>
      </c>
      <c r="AN90" s="191">
        <f t="shared" si="73"/>
        <v>0</v>
      </c>
      <c r="AO90" s="192">
        <f t="shared" si="73"/>
        <v>0</v>
      </c>
      <c r="AP90" s="195">
        <f t="shared" si="73"/>
        <v>0</v>
      </c>
      <c r="AQ90" s="190">
        <f t="shared" si="73"/>
        <v>0</v>
      </c>
      <c r="AR90" s="191">
        <f t="shared" si="73"/>
        <v>0</v>
      </c>
      <c r="AS90" s="191">
        <f t="shared" si="73"/>
        <v>0</v>
      </c>
      <c r="AT90" s="191">
        <f t="shared" si="73"/>
        <v>0</v>
      </c>
      <c r="AU90" s="191">
        <f t="shared" si="73"/>
        <v>0</v>
      </c>
      <c r="AV90" s="191">
        <f t="shared" si="73"/>
        <v>0</v>
      </c>
      <c r="AW90" s="191">
        <f t="shared" si="73"/>
        <v>0</v>
      </c>
      <c r="AX90" s="192">
        <f t="shared" si="73"/>
        <v>0</v>
      </c>
      <c r="AY90" s="195">
        <f t="shared" si="73"/>
        <v>0</v>
      </c>
      <c r="AZ90" s="190">
        <f t="shared" si="73"/>
        <v>0</v>
      </c>
      <c r="BA90" s="191">
        <f t="shared" si="73"/>
        <v>0</v>
      </c>
      <c r="BB90" s="191">
        <f t="shared" si="73"/>
        <v>0</v>
      </c>
      <c r="BC90" s="191">
        <f t="shared" si="73"/>
        <v>0</v>
      </c>
      <c r="BD90" s="191">
        <f t="shared" si="73"/>
        <v>0</v>
      </c>
      <c r="BE90" s="191">
        <f t="shared" si="73"/>
        <v>0</v>
      </c>
      <c r="BF90" s="191">
        <f t="shared" si="73"/>
        <v>0</v>
      </c>
      <c r="BG90" s="192">
        <f t="shared" si="73"/>
        <v>0</v>
      </c>
      <c r="BH90" s="193">
        <f t="shared" si="73"/>
        <v>0</v>
      </c>
      <c r="BI90" s="190">
        <f t="shared" si="73"/>
        <v>0</v>
      </c>
      <c r="BJ90" s="191">
        <f t="shared" si="73"/>
        <v>0</v>
      </c>
      <c r="BK90" s="191">
        <f t="shared" si="73"/>
        <v>0</v>
      </c>
      <c r="BL90" s="191">
        <f t="shared" si="73"/>
        <v>0</v>
      </c>
      <c r="BM90" s="191">
        <f t="shared" si="73"/>
        <v>0</v>
      </c>
      <c r="BN90" s="191">
        <f t="shared" si="73"/>
        <v>0</v>
      </c>
      <c r="BO90" s="191">
        <f t="shared" si="73"/>
        <v>0</v>
      </c>
      <c r="BP90" s="192">
        <f t="shared" si="73"/>
        <v>0</v>
      </c>
      <c r="BQ90" s="193">
        <f t="shared" si="73"/>
        <v>0</v>
      </c>
      <c r="BR90" s="194">
        <f t="shared" si="73"/>
        <v>0</v>
      </c>
      <c r="BS90" s="191">
        <f t="shared" si="73"/>
        <v>0</v>
      </c>
      <c r="BT90" s="191">
        <f t="shared" si="73"/>
        <v>0</v>
      </c>
      <c r="BU90" s="191">
        <f t="shared" si="73"/>
        <v>0</v>
      </c>
      <c r="BV90" s="191">
        <f t="shared" si="73"/>
        <v>0</v>
      </c>
      <c r="BW90" s="191">
        <f t="shared" si="73"/>
        <v>0</v>
      </c>
      <c r="BX90" s="191">
        <f t="shared" si="73"/>
        <v>0</v>
      </c>
      <c r="BY90" s="191">
        <f t="shared" si="73"/>
        <v>0</v>
      </c>
      <c r="BZ90" s="265">
        <f t="shared" si="73"/>
        <v>0</v>
      </c>
      <c r="CA90" s="190">
        <f t="shared" si="73"/>
        <v>0</v>
      </c>
      <c r="CB90" s="191">
        <f t="shared" si="73"/>
        <v>0</v>
      </c>
      <c r="CC90" s="191">
        <f t="shared" ref="CC90:CR90" si="74">CC91+CC92</f>
        <v>0</v>
      </c>
      <c r="CD90" s="191">
        <f t="shared" si="74"/>
        <v>0</v>
      </c>
      <c r="CE90" s="191">
        <f t="shared" si="74"/>
        <v>0</v>
      </c>
      <c r="CF90" s="191">
        <f t="shared" si="74"/>
        <v>0</v>
      </c>
      <c r="CG90" s="191">
        <f t="shared" si="74"/>
        <v>0</v>
      </c>
      <c r="CH90" s="191">
        <f t="shared" si="74"/>
        <v>0</v>
      </c>
      <c r="CI90" s="266">
        <f t="shared" si="74"/>
        <v>0</v>
      </c>
      <c r="CJ90" s="190">
        <f t="shared" si="74"/>
        <v>0</v>
      </c>
      <c r="CK90" s="191">
        <f t="shared" si="74"/>
        <v>0</v>
      </c>
      <c r="CL90" s="191">
        <f t="shared" si="74"/>
        <v>0</v>
      </c>
      <c r="CM90" s="191">
        <f t="shared" si="74"/>
        <v>0</v>
      </c>
      <c r="CN90" s="191">
        <f t="shared" si="74"/>
        <v>0</v>
      </c>
      <c r="CO90" s="191">
        <f t="shared" si="74"/>
        <v>0</v>
      </c>
      <c r="CP90" s="191">
        <f t="shared" si="74"/>
        <v>0</v>
      </c>
      <c r="CQ90" s="191">
        <f t="shared" si="74"/>
        <v>0</v>
      </c>
      <c r="CR90" s="266">
        <f t="shared" si="74"/>
        <v>0</v>
      </c>
      <c r="CS90" s="196">
        <f t="shared" si="60"/>
        <v>0</v>
      </c>
      <c r="CT90" s="261">
        <v>0</v>
      </c>
      <c r="CU90" s="196">
        <f t="shared" si="61"/>
        <v>0</v>
      </c>
      <c r="CV90" s="196">
        <f t="shared" si="61"/>
        <v>0</v>
      </c>
      <c r="CW90" s="196">
        <f t="shared" si="61"/>
        <v>0</v>
      </c>
      <c r="CX90" s="261">
        <v>0</v>
      </c>
      <c r="CY90" s="261">
        <v>0</v>
      </c>
      <c r="CZ90" s="262">
        <f t="shared" si="62"/>
        <v>0</v>
      </c>
      <c r="DA90" s="262">
        <f t="shared" si="62"/>
        <v>0</v>
      </c>
      <c r="DB90" s="200" t="s">
        <v>67</v>
      </c>
      <c r="DC90" s="263"/>
      <c r="DF90" s="305">
        <f t="shared" si="31"/>
        <v>1</v>
      </c>
      <c r="DG90" s="313" t="s">
        <v>66</v>
      </c>
      <c r="DH90" s="307"/>
      <c r="DI90" s="307"/>
      <c r="DJ90" s="307"/>
    </row>
    <row r="91" spans="1:115" ht="19.5" customHeight="1" x14ac:dyDescent="0.25">
      <c r="A91" s="267"/>
      <c r="B91" s="186" t="s">
        <v>684</v>
      </c>
      <c r="C91" s="187" t="s">
        <v>170</v>
      </c>
      <c r="D91" s="188" t="s">
        <v>66</v>
      </c>
      <c r="E91" s="330" t="s">
        <v>67</v>
      </c>
      <c r="F91" s="374"/>
      <c r="G91" s="332">
        <v>0</v>
      </c>
      <c r="H91" s="333">
        <v>0</v>
      </c>
      <c r="I91" s="333">
        <v>0</v>
      </c>
      <c r="J91" s="333">
        <v>0</v>
      </c>
      <c r="K91" s="333">
        <v>0</v>
      </c>
      <c r="L91" s="333">
        <v>0</v>
      </c>
      <c r="M91" s="333">
        <v>0</v>
      </c>
      <c r="N91" s="334">
        <v>0</v>
      </c>
      <c r="O91" s="335">
        <v>0</v>
      </c>
      <c r="P91" s="336">
        <v>0</v>
      </c>
      <c r="Q91" s="333">
        <v>0</v>
      </c>
      <c r="R91" s="333">
        <v>0</v>
      </c>
      <c r="S91" s="333">
        <v>0</v>
      </c>
      <c r="T91" s="333">
        <v>0</v>
      </c>
      <c r="U91" s="333">
        <v>0</v>
      </c>
      <c r="V91" s="333">
        <v>0</v>
      </c>
      <c r="W91" s="334">
        <v>0</v>
      </c>
      <c r="X91" s="337">
        <v>0</v>
      </c>
      <c r="Y91" s="332">
        <v>0</v>
      </c>
      <c r="Z91" s="333">
        <v>0</v>
      </c>
      <c r="AA91" s="333">
        <v>0</v>
      </c>
      <c r="AB91" s="333">
        <v>0</v>
      </c>
      <c r="AC91" s="333">
        <v>0</v>
      </c>
      <c r="AD91" s="333">
        <v>0</v>
      </c>
      <c r="AE91" s="333">
        <v>0</v>
      </c>
      <c r="AF91" s="334">
        <v>0</v>
      </c>
      <c r="AG91" s="335">
        <v>0</v>
      </c>
      <c r="AH91" s="336">
        <v>0</v>
      </c>
      <c r="AI91" s="333">
        <v>0</v>
      </c>
      <c r="AJ91" s="333">
        <v>0</v>
      </c>
      <c r="AK91" s="333">
        <v>0</v>
      </c>
      <c r="AL91" s="333">
        <v>0</v>
      </c>
      <c r="AM91" s="333">
        <v>0</v>
      </c>
      <c r="AN91" s="333">
        <v>0</v>
      </c>
      <c r="AO91" s="334">
        <v>0</v>
      </c>
      <c r="AP91" s="337">
        <v>0</v>
      </c>
      <c r="AQ91" s="332">
        <v>0</v>
      </c>
      <c r="AR91" s="333">
        <v>0</v>
      </c>
      <c r="AS91" s="333">
        <v>0</v>
      </c>
      <c r="AT91" s="333">
        <v>0</v>
      </c>
      <c r="AU91" s="333">
        <v>0</v>
      </c>
      <c r="AV91" s="333">
        <v>0</v>
      </c>
      <c r="AW91" s="333">
        <v>0</v>
      </c>
      <c r="AX91" s="334">
        <v>0</v>
      </c>
      <c r="AY91" s="337">
        <v>0</v>
      </c>
      <c r="AZ91" s="332">
        <v>0</v>
      </c>
      <c r="BA91" s="333">
        <v>0</v>
      </c>
      <c r="BB91" s="333">
        <v>0</v>
      </c>
      <c r="BC91" s="333">
        <v>0</v>
      </c>
      <c r="BD91" s="333">
        <v>0</v>
      </c>
      <c r="BE91" s="333">
        <v>0</v>
      </c>
      <c r="BF91" s="333">
        <v>0</v>
      </c>
      <c r="BG91" s="334">
        <v>0</v>
      </c>
      <c r="BH91" s="335">
        <v>0</v>
      </c>
      <c r="BI91" s="332">
        <v>0</v>
      </c>
      <c r="BJ91" s="333">
        <v>0</v>
      </c>
      <c r="BK91" s="333">
        <v>0</v>
      </c>
      <c r="BL91" s="333">
        <v>0</v>
      </c>
      <c r="BM91" s="333">
        <v>0</v>
      </c>
      <c r="BN91" s="333">
        <v>0</v>
      </c>
      <c r="BO91" s="333">
        <v>0</v>
      </c>
      <c r="BP91" s="334">
        <v>0</v>
      </c>
      <c r="BQ91" s="335">
        <v>0</v>
      </c>
      <c r="BR91" s="336">
        <v>0</v>
      </c>
      <c r="BS91" s="333">
        <v>0</v>
      </c>
      <c r="BT91" s="333">
        <v>0</v>
      </c>
      <c r="BU91" s="333">
        <v>0</v>
      </c>
      <c r="BV91" s="333">
        <v>0</v>
      </c>
      <c r="BW91" s="333">
        <v>0</v>
      </c>
      <c r="BX91" s="333">
        <v>0</v>
      </c>
      <c r="BY91" s="333">
        <v>0</v>
      </c>
      <c r="BZ91" s="338">
        <v>0</v>
      </c>
      <c r="CA91" s="332">
        <v>0</v>
      </c>
      <c r="CB91" s="333">
        <v>0</v>
      </c>
      <c r="CC91" s="333">
        <v>0</v>
      </c>
      <c r="CD91" s="333">
        <v>0</v>
      </c>
      <c r="CE91" s="333">
        <v>0</v>
      </c>
      <c r="CF91" s="333">
        <v>0</v>
      </c>
      <c r="CG91" s="333">
        <v>0</v>
      </c>
      <c r="CH91" s="333">
        <v>0</v>
      </c>
      <c r="CI91" s="339">
        <v>0</v>
      </c>
      <c r="CJ91" s="332">
        <v>0</v>
      </c>
      <c r="CK91" s="333">
        <v>0</v>
      </c>
      <c r="CL91" s="333">
        <v>0</v>
      </c>
      <c r="CM91" s="333">
        <v>0</v>
      </c>
      <c r="CN91" s="333">
        <v>0</v>
      </c>
      <c r="CO91" s="333">
        <v>0</v>
      </c>
      <c r="CP91" s="333">
        <v>0</v>
      </c>
      <c r="CQ91" s="333">
        <v>0</v>
      </c>
      <c r="CR91" s="339">
        <v>0</v>
      </c>
      <c r="CS91" s="196">
        <f t="shared" si="60"/>
        <v>0</v>
      </c>
      <c r="CT91" s="261">
        <v>0</v>
      </c>
      <c r="CU91" s="196">
        <f t="shared" si="61"/>
        <v>0</v>
      </c>
      <c r="CV91" s="196">
        <f t="shared" si="61"/>
        <v>0</v>
      </c>
      <c r="CW91" s="196">
        <f t="shared" si="61"/>
        <v>0</v>
      </c>
      <c r="CX91" s="261">
        <v>0</v>
      </c>
      <c r="CY91" s="261">
        <v>0</v>
      </c>
      <c r="CZ91" s="262">
        <f t="shared" si="62"/>
        <v>0</v>
      </c>
      <c r="DA91" s="262">
        <f t="shared" si="62"/>
        <v>0</v>
      </c>
      <c r="DB91" s="200" t="s">
        <v>67</v>
      </c>
      <c r="DC91" s="263"/>
      <c r="DF91" s="305">
        <f t="shared" si="31"/>
        <v>1</v>
      </c>
      <c r="DG91" s="313" t="s">
        <v>66</v>
      </c>
      <c r="DH91" s="307"/>
      <c r="DI91" s="307"/>
      <c r="DJ91" s="307"/>
    </row>
    <row r="92" spans="1:115" ht="19.5" customHeight="1" x14ac:dyDescent="0.25">
      <c r="A92" s="267"/>
      <c r="B92" s="186" t="s">
        <v>685</v>
      </c>
      <c r="C92" s="187" t="s">
        <v>171</v>
      </c>
      <c r="D92" s="188" t="s">
        <v>66</v>
      </c>
      <c r="E92" s="330" t="s">
        <v>67</v>
      </c>
      <c r="F92" s="374"/>
      <c r="G92" s="332">
        <v>0</v>
      </c>
      <c r="H92" s="333">
        <v>0</v>
      </c>
      <c r="I92" s="333">
        <v>0</v>
      </c>
      <c r="J92" s="333">
        <v>0</v>
      </c>
      <c r="K92" s="333">
        <v>0</v>
      </c>
      <c r="L92" s="333">
        <v>0</v>
      </c>
      <c r="M92" s="333">
        <v>0</v>
      </c>
      <c r="N92" s="334">
        <v>0</v>
      </c>
      <c r="O92" s="335">
        <v>0</v>
      </c>
      <c r="P92" s="336">
        <v>0</v>
      </c>
      <c r="Q92" s="333">
        <v>0</v>
      </c>
      <c r="R92" s="333">
        <v>0</v>
      </c>
      <c r="S92" s="333">
        <v>0</v>
      </c>
      <c r="T92" s="333">
        <v>0</v>
      </c>
      <c r="U92" s="333">
        <v>0</v>
      </c>
      <c r="V92" s="333">
        <v>0</v>
      </c>
      <c r="W92" s="334">
        <v>0</v>
      </c>
      <c r="X92" s="337">
        <v>0</v>
      </c>
      <c r="Y92" s="332">
        <v>0</v>
      </c>
      <c r="Z92" s="333">
        <v>0</v>
      </c>
      <c r="AA92" s="333">
        <v>0</v>
      </c>
      <c r="AB92" s="333">
        <v>0</v>
      </c>
      <c r="AC92" s="333">
        <v>0</v>
      </c>
      <c r="AD92" s="333">
        <v>0</v>
      </c>
      <c r="AE92" s="333">
        <v>0</v>
      </c>
      <c r="AF92" s="334">
        <v>0</v>
      </c>
      <c r="AG92" s="335">
        <v>0</v>
      </c>
      <c r="AH92" s="336">
        <v>0</v>
      </c>
      <c r="AI92" s="333">
        <v>0</v>
      </c>
      <c r="AJ92" s="333">
        <v>0</v>
      </c>
      <c r="AK92" s="333">
        <v>0</v>
      </c>
      <c r="AL92" s="333">
        <v>0</v>
      </c>
      <c r="AM92" s="333">
        <v>0</v>
      </c>
      <c r="AN92" s="333">
        <v>0</v>
      </c>
      <c r="AO92" s="334">
        <v>0</v>
      </c>
      <c r="AP92" s="337">
        <v>0</v>
      </c>
      <c r="AQ92" s="332">
        <v>0</v>
      </c>
      <c r="AR92" s="333">
        <v>0</v>
      </c>
      <c r="AS92" s="333">
        <v>0</v>
      </c>
      <c r="AT92" s="333">
        <v>0</v>
      </c>
      <c r="AU92" s="333">
        <v>0</v>
      </c>
      <c r="AV92" s="333">
        <v>0</v>
      </c>
      <c r="AW92" s="333">
        <v>0</v>
      </c>
      <c r="AX92" s="334">
        <v>0</v>
      </c>
      <c r="AY92" s="337">
        <v>0</v>
      </c>
      <c r="AZ92" s="332">
        <v>0</v>
      </c>
      <c r="BA92" s="333">
        <v>0</v>
      </c>
      <c r="BB92" s="333">
        <v>0</v>
      </c>
      <c r="BC92" s="333">
        <v>0</v>
      </c>
      <c r="BD92" s="333">
        <v>0</v>
      </c>
      <c r="BE92" s="333">
        <v>0</v>
      </c>
      <c r="BF92" s="333">
        <v>0</v>
      </c>
      <c r="BG92" s="334">
        <v>0</v>
      </c>
      <c r="BH92" s="335">
        <v>0</v>
      </c>
      <c r="BI92" s="332">
        <v>0</v>
      </c>
      <c r="BJ92" s="333">
        <v>0</v>
      </c>
      <c r="BK92" s="333">
        <v>0</v>
      </c>
      <c r="BL92" s="333">
        <v>0</v>
      </c>
      <c r="BM92" s="333">
        <v>0</v>
      </c>
      <c r="BN92" s="333">
        <v>0</v>
      </c>
      <c r="BO92" s="333">
        <v>0</v>
      </c>
      <c r="BP92" s="334">
        <v>0</v>
      </c>
      <c r="BQ92" s="335">
        <v>0</v>
      </c>
      <c r="BR92" s="336">
        <v>0</v>
      </c>
      <c r="BS92" s="333">
        <v>0</v>
      </c>
      <c r="BT92" s="333">
        <v>0</v>
      </c>
      <c r="BU92" s="333">
        <v>0</v>
      </c>
      <c r="BV92" s="333">
        <v>0</v>
      </c>
      <c r="BW92" s="333">
        <v>0</v>
      </c>
      <c r="BX92" s="333">
        <v>0</v>
      </c>
      <c r="BY92" s="333">
        <v>0</v>
      </c>
      <c r="BZ92" s="338">
        <v>0</v>
      </c>
      <c r="CA92" s="332">
        <v>0</v>
      </c>
      <c r="CB92" s="333">
        <v>0</v>
      </c>
      <c r="CC92" s="333">
        <v>0</v>
      </c>
      <c r="CD92" s="333">
        <v>0</v>
      </c>
      <c r="CE92" s="333">
        <v>0</v>
      </c>
      <c r="CF92" s="333">
        <v>0</v>
      </c>
      <c r="CG92" s="333">
        <v>0</v>
      </c>
      <c r="CH92" s="333">
        <v>0</v>
      </c>
      <c r="CI92" s="339">
        <v>0</v>
      </c>
      <c r="CJ92" s="332">
        <v>0</v>
      </c>
      <c r="CK92" s="333">
        <v>0</v>
      </c>
      <c r="CL92" s="333">
        <v>0</v>
      </c>
      <c r="CM92" s="333">
        <v>0</v>
      </c>
      <c r="CN92" s="333">
        <v>0</v>
      </c>
      <c r="CO92" s="333">
        <v>0</v>
      </c>
      <c r="CP92" s="333">
        <v>0</v>
      </c>
      <c r="CQ92" s="333">
        <v>0</v>
      </c>
      <c r="CR92" s="339">
        <v>0</v>
      </c>
      <c r="CS92" s="196">
        <f t="shared" si="60"/>
        <v>0</v>
      </c>
      <c r="CT92" s="261">
        <v>0</v>
      </c>
      <c r="CU92" s="196">
        <f t="shared" si="61"/>
        <v>0</v>
      </c>
      <c r="CV92" s="196">
        <f t="shared" si="61"/>
        <v>0</v>
      </c>
      <c r="CW92" s="196">
        <f t="shared" si="61"/>
        <v>0</v>
      </c>
      <c r="CX92" s="261">
        <v>0</v>
      </c>
      <c r="CY92" s="261">
        <v>0</v>
      </c>
      <c r="CZ92" s="262">
        <f t="shared" si="62"/>
        <v>0</v>
      </c>
      <c r="DA92" s="262">
        <f t="shared" si="62"/>
        <v>0</v>
      </c>
      <c r="DB92" s="200" t="s">
        <v>67</v>
      </c>
      <c r="DC92" s="263"/>
      <c r="DF92" s="305">
        <f t="shared" si="31"/>
        <v>1</v>
      </c>
      <c r="DG92" s="313" t="s">
        <v>66</v>
      </c>
      <c r="DH92" s="307"/>
      <c r="DI92" s="307"/>
      <c r="DJ92" s="307"/>
    </row>
    <row r="93" spans="1:115" ht="19.5" customHeight="1" x14ac:dyDescent="0.25">
      <c r="A93" s="267"/>
      <c r="B93" s="186" t="s">
        <v>378</v>
      </c>
      <c r="C93" s="187" t="s">
        <v>173</v>
      </c>
      <c r="D93" s="188" t="s">
        <v>66</v>
      </c>
      <c r="E93" s="330" t="s">
        <v>67</v>
      </c>
      <c r="F93" s="374"/>
      <c r="G93" s="190">
        <f t="shared" ref="G93:BR93" si="75">G94+G113+G169+G187</f>
        <v>35.440999999999995</v>
      </c>
      <c r="H93" s="191">
        <f t="shared" si="75"/>
        <v>0</v>
      </c>
      <c r="I93" s="191">
        <f t="shared" si="75"/>
        <v>46.491</v>
      </c>
      <c r="J93" s="191">
        <f t="shared" si="75"/>
        <v>0</v>
      </c>
      <c r="K93" s="191">
        <f t="shared" si="75"/>
        <v>10.141999999999999</v>
      </c>
      <c r="L93" s="191">
        <f t="shared" si="75"/>
        <v>0</v>
      </c>
      <c r="M93" s="191">
        <f t="shared" si="75"/>
        <v>0</v>
      </c>
      <c r="N93" s="192">
        <f t="shared" si="75"/>
        <v>3279</v>
      </c>
      <c r="O93" s="193">
        <f t="shared" si="75"/>
        <v>69</v>
      </c>
      <c r="P93" s="194">
        <f t="shared" si="75"/>
        <v>0</v>
      </c>
      <c r="Q93" s="191">
        <f t="shared" si="75"/>
        <v>0</v>
      </c>
      <c r="R93" s="191">
        <f t="shared" si="75"/>
        <v>5.3</v>
      </c>
      <c r="S93" s="191">
        <f t="shared" si="75"/>
        <v>0</v>
      </c>
      <c r="T93" s="191">
        <f t="shared" si="75"/>
        <v>1.25</v>
      </c>
      <c r="U93" s="191">
        <f t="shared" si="75"/>
        <v>0</v>
      </c>
      <c r="V93" s="191">
        <f t="shared" si="75"/>
        <v>0</v>
      </c>
      <c r="W93" s="192">
        <f t="shared" si="75"/>
        <v>0</v>
      </c>
      <c r="X93" s="195">
        <f t="shared" si="75"/>
        <v>7</v>
      </c>
      <c r="Y93" s="190">
        <f t="shared" si="75"/>
        <v>0</v>
      </c>
      <c r="Z93" s="191">
        <f t="shared" si="75"/>
        <v>0</v>
      </c>
      <c r="AA93" s="191">
        <f t="shared" si="75"/>
        <v>0</v>
      </c>
      <c r="AB93" s="191">
        <f t="shared" si="75"/>
        <v>0</v>
      </c>
      <c r="AC93" s="191">
        <f t="shared" si="75"/>
        <v>0</v>
      </c>
      <c r="AD93" s="191">
        <f t="shared" si="75"/>
        <v>0</v>
      </c>
      <c r="AE93" s="191">
        <f t="shared" si="75"/>
        <v>0</v>
      </c>
      <c r="AF93" s="192">
        <f t="shared" si="75"/>
        <v>0</v>
      </c>
      <c r="AG93" s="193">
        <f t="shared" si="75"/>
        <v>3</v>
      </c>
      <c r="AH93" s="194">
        <f t="shared" si="75"/>
        <v>33.477999999999994</v>
      </c>
      <c r="AI93" s="191">
        <f t="shared" si="75"/>
        <v>0</v>
      </c>
      <c r="AJ93" s="191">
        <f t="shared" si="75"/>
        <v>14.747</v>
      </c>
      <c r="AK93" s="191">
        <f t="shared" si="75"/>
        <v>0</v>
      </c>
      <c r="AL93" s="191">
        <f t="shared" si="75"/>
        <v>8.0890000000000004</v>
      </c>
      <c r="AM93" s="191">
        <f t="shared" si="75"/>
        <v>0</v>
      </c>
      <c r="AN93" s="191">
        <f t="shared" si="75"/>
        <v>0</v>
      </c>
      <c r="AO93" s="192">
        <f t="shared" si="75"/>
        <v>0</v>
      </c>
      <c r="AP93" s="195">
        <f t="shared" si="75"/>
        <v>47</v>
      </c>
      <c r="AQ93" s="190">
        <f t="shared" si="75"/>
        <v>1.9630000000000001</v>
      </c>
      <c r="AR93" s="191">
        <f t="shared" si="75"/>
        <v>0</v>
      </c>
      <c r="AS93" s="191">
        <f t="shared" si="75"/>
        <v>26.443999999999999</v>
      </c>
      <c r="AT93" s="191">
        <f t="shared" si="75"/>
        <v>0</v>
      </c>
      <c r="AU93" s="191">
        <f t="shared" si="75"/>
        <v>0.80299999999999994</v>
      </c>
      <c r="AV93" s="191">
        <f t="shared" si="75"/>
        <v>0</v>
      </c>
      <c r="AW93" s="191">
        <f t="shared" si="75"/>
        <v>0</v>
      </c>
      <c r="AX93" s="192">
        <f t="shared" si="75"/>
        <v>3279</v>
      </c>
      <c r="AY93" s="195">
        <f t="shared" si="75"/>
        <v>12</v>
      </c>
      <c r="AZ93" s="190">
        <f t="shared" si="75"/>
        <v>0</v>
      </c>
      <c r="BA93" s="191">
        <f t="shared" si="75"/>
        <v>0</v>
      </c>
      <c r="BB93" s="191">
        <f t="shared" si="75"/>
        <v>0.18900000000000003</v>
      </c>
      <c r="BC93" s="191">
        <f t="shared" si="75"/>
        <v>0</v>
      </c>
      <c r="BD93" s="191">
        <f t="shared" si="75"/>
        <v>3.8209999999999997</v>
      </c>
      <c r="BE93" s="191">
        <f t="shared" si="75"/>
        <v>0</v>
      </c>
      <c r="BF93" s="191">
        <f t="shared" si="75"/>
        <v>0</v>
      </c>
      <c r="BG93" s="192">
        <f t="shared" si="75"/>
        <v>0</v>
      </c>
      <c r="BH93" s="193">
        <f t="shared" si="75"/>
        <v>12</v>
      </c>
      <c r="BI93" s="190">
        <f t="shared" si="75"/>
        <v>0</v>
      </c>
      <c r="BJ93" s="191">
        <f t="shared" si="75"/>
        <v>0</v>
      </c>
      <c r="BK93" s="191">
        <f t="shared" si="75"/>
        <v>0.18900000000000003</v>
      </c>
      <c r="BL93" s="191">
        <f t="shared" si="75"/>
        <v>0</v>
      </c>
      <c r="BM93" s="191">
        <f t="shared" si="75"/>
        <v>3.8209999999999997</v>
      </c>
      <c r="BN93" s="191">
        <f t="shared" si="75"/>
        <v>0</v>
      </c>
      <c r="BO93" s="191">
        <f t="shared" si="75"/>
        <v>0</v>
      </c>
      <c r="BP93" s="192">
        <f t="shared" si="75"/>
        <v>0</v>
      </c>
      <c r="BQ93" s="193">
        <f t="shared" si="75"/>
        <v>12</v>
      </c>
      <c r="BR93" s="194">
        <f t="shared" si="75"/>
        <v>0</v>
      </c>
      <c r="BS93" s="191">
        <f t="shared" ref="BS93:CR93" si="76">BS94+BS113+BS169+BS187</f>
        <v>0</v>
      </c>
      <c r="BT93" s="191">
        <f t="shared" si="76"/>
        <v>0</v>
      </c>
      <c r="BU93" s="191">
        <f t="shared" si="76"/>
        <v>0</v>
      </c>
      <c r="BV93" s="191">
        <f t="shared" si="76"/>
        <v>0</v>
      </c>
      <c r="BW93" s="191">
        <f t="shared" si="76"/>
        <v>0</v>
      </c>
      <c r="BX93" s="191">
        <f t="shared" si="76"/>
        <v>0</v>
      </c>
      <c r="BY93" s="191">
        <f t="shared" si="76"/>
        <v>0</v>
      </c>
      <c r="BZ93" s="265">
        <f t="shared" si="76"/>
        <v>0</v>
      </c>
      <c r="CA93" s="190">
        <f t="shared" si="76"/>
        <v>0</v>
      </c>
      <c r="CB93" s="191">
        <f t="shared" si="76"/>
        <v>0</v>
      </c>
      <c r="CC93" s="191">
        <f t="shared" si="76"/>
        <v>0</v>
      </c>
      <c r="CD93" s="191">
        <f t="shared" si="76"/>
        <v>0</v>
      </c>
      <c r="CE93" s="191">
        <f t="shared" si="76"/>
        <v>0</v>
      </c>
      <c r="CF93" s="191">
        <f t="shared" si="76"/>
        <v>0</v>
      </c>
      <c r="CG93" s="191">
        <f t="shared" si="76"/>
        <v>0</v>
      </c>
      <c r="CH93" s="191">
        <f t="shared" si="76"/>
        <v>0</v>
      </c>
      <c r="CI93" s="266">
        <f t="shared" si="76"/>
        <v>0</v>
      </c>
      <c r="CJ93" s="190">
        <f t="shared" si="76"/>
        <v>0</v>
      </c>
      <c r="CK93" s="191">
        <f t="shared" si="76"/>
        <v>0</v>
      </c>
      <c r="CL93" s="191">
        <f t="shared" si="76"/>
        <v>0</v>
      </c>
      <c r="CM93" s="191">
        <f t="shared" si="76"/>
        <v>0</v>
      </c>
      <c r="CN93" s="191">
        <f t="shared" si="76"/>
        <v>0</v>
      </c>
      <c r="CO93" s="191">
        <f t="shared" si="76"/>
        <v>0</v>
      </c>
      <c r="CP93" s="191">
        <f t="shared" si="76"/>
        <v>0</v>
      </c>
      <c r="CQ93" s="191">
        <f t="shared" si="76"/>
        <v>0</v>
      </c>
      <c r="CR93" s="266">
        <f t="shared" si="76"/>
        <v>0</v>
      </c>
      <c r="CS93" s="196">
        <f t="shared" si="60"/>
        <v>0</v>
      </c>
      <c r="CT93" s="261">
        <v>0</v>
      </c>
      <c r="CU93" s="196">
        <f t="shared" si="61"/>
        <v>-5.1109999999999998</v>
      </c>
      <c r="CV93" s="196">
        <f t="shared" si="61"/>
        <v>0</v>
      </c>
      <c r="CW93" s="196">
        <f t="shared" si="61"/>
        <v>2.5709999999999997</v>
      </c>
      <c r="CX93" s="261">
        <v>0</v>
      </c>
      <c r="CY93" s="261">
        <v>0</v>
      </c>
      <c r="CZ93" s="262">
        <f t="shared" si="62"/>
        <v>0</v>
      </c>
      <c r="DA93" s="262">
        <f t="shared" si="62"/>
        <v>5</v>
      </c>
      <c r="DB93" s="200" t="s">
        <v>67</v>
      </c>
      <c r="DC93" s="263"/>
      <c r="DF93" s="305">
        <f t="shared" si="31"/>
        <v>1</v>
      </c>
      <c r="DG93" s="313" t="s">
        <v>66</v>
      </c>
      <c r="DH93" s="307"/>
      <c r="DI93" s="307"/>
      <c r="DJ93" s="307"/>
    </row>
    <row r="94" spans="1:115" ht="19.5" customHeight="1" x14ac:dyDescent="0.25">
      <c r="A94" s="267"/>
      <c r="B94" s="186" t="s">
        <v>379</v>
      </c>
      <c r="C94" s="187" t="s">
        <v>175</v>
      </c>
      <c r="D94" s="188" t="s">
        <v>66</v>
      </c>
      <c r="E94" s="330" t="s">
        <v>67</v>
      </c>
      <c r="F94" s="374"/>
      <c r="G94" s="190">
        <f t="shared" ref="G94:BR94" si="77">SUM(G95,G102)</f>
        <v>31.354999999999997</v>
      </c>
      <c r="H94" s="191">
        <f t="shared" si="77"/>
        <v>0</v>
      </c>
      <c r="I94" s="191">
        <f t="shared" si="77"/>
        <v>8.9209999999999994</v>
      </c>
      <c r="J94" s="191">
        <f t="shared" si="77"/>
        <v>0</v>
      </c>
      <c r="K94" s="191">
        <f t="shared" si="77"/>
        <v>9.2889999999999997</v>
      </c>
      <c r="L94" s="191">
        <f t="shared" si="77"/>
        <v>0</v>
      </c>
      <c r="M94" s="191">
        <f t="shared" si="77"/>
        <v>0</v>
      </c>
      <c r="N94" s="192">
        <f t="shared" si="77"/>
        <v>0</v>
      </c>
      <c r="O94" s="193">
        <f t="shared" si="77"/>
        <v>60</v>
      </c>
      <c r="P94" s="194">
        <f t="shared" si="77"/>
        <v>0</v>
      </c>
      <c r="Q94" s="191">
        <f t="shared" si="77"/>
        <v>0</v>
      </c>
      <c r="R94" s="191">
        <f t="shared" si="77"/>
        <v>5.3</v>
      </c>
      <c r="S94" s="191">
        <f t="shared" si="77"/>
        <v>0</v>
      </c>
      <c r="T94" s="191">
        <f t="shared" si="77"/>
        <v>1.25</v>
      </c>
      <c r="U94" s="191">
        <f t="shared" si="77"/>
        <v>0</v>
      </c>
      <c r="V94" s="191">
        <f t="shared" si="77"/>
        <v>0</v>
      </c>
      <c r="W94" s="192">
        <f t="shared" si="77"/>
        <v>0</v>
      </c>
      <c r="X94" s="195">
        <f t="shared" si="77"/>
        <v>6</v>
      </c>
      <c r="Y94" s="190">
        <f t="shared" si="77"/>
        <v>0</v>
      </c>
      <c r="Z94" s="191">
        <f t="shared" si="77"/>
        <v>0</v>
      </c>
      <c r="AA94" s="191">
        <f t="shared" si="77"/>
        <v>0</v>
      </c>
      <c r="AB94" s="191">
        <f t="shared" si="77"/>
        <v>0</v>
      </c>
      <c r="AC94" s="191">
        <f t="shared" si="77"/>
        <v>0</v>
      </c>
      <c r="AD94" s="191">
        <f t="shared" si="77"/>
        <v>0</v>
      </c>
      <c r="AE94" s="191">
        <f t="shared" si="77"/>
        <v>0</v>
      </c>
      <c r="AF94" s="192">
        <f t="shared" si="77"/>
        <v>0</v>
      </c>
      <c r="AG94" s="193">
        <f t="shared" si="77"/>
        <v>0</v>
      </c>
      <c r="AH94" s="194">
        <f t="shared" si="77"/>
        <v>31.354999999999997</v>
      </c>
      <c r="AI94" s="191">
        <f t="shared" si="77"/>
        <v>0</v>
      </c>
      <c r="AJ94" s="191">
        <f t="shared" si="77"/>
        <v>3.621</v>
      </c>
      <c r="AK94" s="191">
        <f t="shared" si="77"/>
        <v>0</v>
      </c>
      <c r="AL94" s="191">
        <f t="shared" si="77"/>
        <v>8.0389999999999997</v>
      </c>
      <c r="AM94" s="191">
        <f t="shared" si="77"/>
        <v>0</v>
      </c>
      <c r="AN94" s="191">
        <f t="shared" si="77"/>
        <v>0</v>
      </c>
      <c r="AO94" s="192">
        <f t="shared" si="77"/>
        <v>0</v>
      </c>
      <c r="AP94" s="195">
        <f t="shared" si="77"/>
        <v>46</v>
      </c>
      <c r="AQ94" s="190">
        <f t="shared" si="77"/>
        <v>0</v>
      </c>
      <c r="AR94" s="191">
        <f t="shared" si="77"/>
        <v>0</v>
      </c>
      <c r="AS94" s="191">
        <f t="shared" si="77"/>
        <v>0</v>
      </c>
      <c r="AT94" s="191">
        <f t="shared" si="77"/>
        <v>0</v>
      </c>
      <c r="AU94" s="191">
        <f t="shared" si="77"/>
        <v>0</v>
      </c>
      <c r="AV94" s="191">
        <f t="shared" si="77"/>
        <v>0</v>
      </c>
      <c r="AW94" s="191">
        <f t="shared" si="77"/>
        <v>0</v>
      </c>
      <c r="AX94" s="192">
        <f t="shared" si="77"/>
        <v>0</v>
      </c>
      <c r="AY94" s="195">
        <f t="shared" si="77"/>
        <v>8</v>
      </c>
      <c r="AZ94" s="190">
        <f t="shared" si="77"/>
        <v>0</v>
      </c>
      <c r="BA94" s="191">
        <f t="shared" si="77"/>
        <v>0</v>
      </c>
      <c r="BB94" s="191">
        <f t="shared" si="77"/>
        <v>0</v>
      </c>
      <c r="BC94" s="191">
        <f t="shared" si="77"/>
        <v>0</v>
      </c>
      <c r="BD94" s="191">
        <f t="shared" si="77"/>
        <v>0</v>
      </c>
      <c r="BE94" s="191">
        <f t="shared" si="77"/>
        <v>0</v>
      </c>
      <c r="BF94" s="191">
        <f t="shared" si="77"/>
        <v>0</v>
      </c>
      <c r="BG94" s="192">
        <f t="shared" si="77"/>
        <v>0</v>
      </c>
      <c r="BH94" s="193">
        <f t="shared" si="77"/>
        <v>5</v>
      </c>
      <c r="BI94" s="190">
        <f t="shared" si="77"/>
        <v>0</v>
      </c>
      <c r="BJ94" s="191">
        <f t="shared" si="77"/>
        <v>0</v>
      </c>
      <c r="BK94" s="191">
        <f t="shared" si="77"/>
        <v>0</v>
      </c>
      <c r="BL94" s="191">
        <f t="shared" si="77"/>
        <v>0</v>
      </c>
      <c r="BM94" s="191">
        <f t="shared" si="77"/>
        <v>0</v>
      </c>
      <c r="BN94" s="191">
        <f t="shared" si="77"/>
        <v>0</v>
      </c>
      <c r="BO94" s="191">
        <f t="shared" si="77"/>
        <v>0</v>
      </c>
      <c r="BP94" s="192">
        <f t="shared" si="77"/>
        <v>0</v>
      </c>
      <c r="BQ94" s="193">
        <f t="shared" si="77"/>
        <v>5</v>
      </c>
      <c r="BR94" s="194">
        <f t="shared" si="77"/>
        <v>0</v>
      </c>
      <c r="BS94" s="191">
        <f t="shared" ref="BS94:ED94" si="78">SUM(BS95,BS102)</f>
        <v>0</v>
      </c>
      <c r="BT94" s="191">
        <f t="shared" si="78"/>
        <v>0</v>
      </c>
      <c r="BU94" s="191">
        <f t="shared" si="78"/>
        <v>0</v>
      </c>
      <c r="BV94" s="191">
        <f t="shared" si="78"/>
        <v>0</v>
      </c>
      <c r="BW94" s="191">
        <f t="shared" si="78"/>
        <v>0</v>
      </c>
      <c r="BX94" s="191">
        <f t="shared" si="78"/>
        <v>0</v>
      </c>
      <c r="BY94" s="191">
        <f t="shared" si="78"/>
        <v>0</v>
      </c>
      <c r="BZ94" s="265">
        <f t="shared" si="78"/>
        <v>0</v>
      </c>
      <c r="CA94" s="190">
        <f t="shared" si="78"/>
        <v>0</v>
      </c>
      <c r="CB94" s="191">
        <f t="shared" si="78"/>
        <v>0</v>
      </c>
      <c r="CC94" s="191">
        <f t="shared" si="78"/>
        <v>0</v>
      </c>
      <c r="CD94" s="191">
        <f t="shared" si="78"/>
        <v>0</v>
      </c>
      <c r="CE94" s="191">
        <f t="shared" si="78"/>
        <v>0</v>
      </c>
      <c r="CF94" s="191">
        <f t="shared" si="78"/>
        <v>0</v>
      </c>
      <c r="CG94" s="191">
        <f t="shared" si="78"/>
        <v>0</v>
      </c>
      <c r="CH94" s="191">
        <f t="shared" si="78"/>
        <v>0</v>
      </c>
      <c r="CI94" s="266">
        <f t="shared" si="78"/>
        <v>0</v>
      </c>
      <c r="CJ94" s="190">
        <f t="shared" si="78"/>
        <v>0</v>
      </c>
      <c r="CK94" s="191">
        <f t="shared" si="78"/>
        <v>0</v>
      </c>
      <c r="CL94" s="191">
        <f t="shared" si="78"/>
        <v>0</v>
      </c>
      <c r="CM94" s="191">
        <f t="shared" si="78"/>
        <v>0</v>
      </c>
      <c r="CN94" s="191">
        <f t="shared" si="78"/>
        <v>0</v>
      </c>
      <c r="CO94" s="191">
        <f t="shared" si="78"/>
        <v>0</v>
      </c>
      <c r="CP94" s="191">
        <f t="shared" si="78"/>
        <v>0</v>
      </c>
      <c r="CQ94" s="191">
        <f t="shared" si="78"/>
        <v>0</v>
      </c>
      <c r="CR94" s="266">
        <f t="shared" si="78"/>
        <v>0</v>
      </c>
      <c r="CS94" s="196">
        <f t="shared" si="60"/>
        <v>0</v>
      </c>
      <c r="CT94" s="261">
        <v>0</v>
      </c>
      <c r="CU94" s="196">
        <f t="shared" si="61"/>
        <v>-5.3</v>
      </c>
      <c r="CV94" s="196">
        <f t="shared" si="61"/>
        <v>0</v>
      </c>
      <c r="CW94" s="196">
        <f t="shared" si="61"/>
        <v>-1.25</v>
      </c>
      <c r="CX94" s="261">
        <v>0</v>
      </c>
      <c r="CY94" s="261">
        <v>0</v>
      </c>
      <c r="CZ94" s="262">
        <f t="shared" si="62"/>
        <v>0</v>
      </c>
      <c r="DA94" s="262">
        <f t="shared" si="62"/>
        <v>-1</v>
      </c>
      <c r="DB94" s="200" t="s">
        <v>67</v>
      </c>
      <c r="DC94" s="263"/>
      <c r="DF94" s="305">
        <f t="shared" ref="DF94:DF157" si="79">IF(DG94=D94,1,D94)</f>
        <v>1</v>
      </c>
      <c r="DG94" s="313" t="s">
        <v>66</v>
      </c>
      <c r="DH94" s="307"/>
      <c r="DI94" s="307"/>
      <c r="DJ94" s="307"/>
    </row>
    <row r="95" spans="1:115" ht="19.5" customHeight="1" x14ac:dyDescent="0.25">
      <c r="A95" s="267"/>
      <c r="B95" s="186" t="s">
        <v>380</v>
      </c>
      <c r="C95" s="187" t="s">
        <v>176</v>
      </c>
      <c r="D95" s="188" t="s">
        <v>66</v>
      </c>
      <c r="E95" s="330" t="s">
        <v>67</v>
      </c>
      <c r="F95" s="374"/>
      <c r="G95" s="190">
        <f>SUM(G96:G101)</f>
        <v>31.104999999999997</v>
      </c>
      <c r="H95" s="191">
        <f t="shared" ref="H95:O95" si="80">SUM(H96:H101)</f>
        <v>0</v>
      </c>
      <c r="I95" s="191">
        <f t="shared" si="80"/>
        <v>1.5569999999999999</v>
      </c>
      <c r="J95" s="191">
        <f t="shared" si="80"/>
        <v>0</v>
      </c>
      <c r="K95" s="191">
        <f t="shared" si="80"/>
        <v>8.0389999999999997</v>
      </c>
      <c r="L95" s="191">
        <f t="shared" si="80"/>
        <v>0</v>
      </c>
      <c r="M95" s="191">
        <f t="shared" si="80"/>
        <v>0</v>
      </c>
      <c r="N95" s="192">
        <f t="shared" si="80"/>
        <v>0</v>
      </c>
      <c r="O95" s="193">
        <f t="shared" si="80"/>
        <v>46</v>
      </c>
      <c r="P95" s="194">
        <f>SUM(P96:P101)</f>
        <v>0</v>
      </c>
      <c r="Q95" s="191">
        <f t="shared" ref="Q95:CB95" si="81">SUM(Q96:Q101)</f>
        <v>0</v>
      </c>
      <c r="R95" s="191">
        <f t="shared" si="81"/>
        <v>0</v>
      </c>
      <c r="S95" s="191">
        <f t="shared" si="81"/>
        <v>0</v>
      </c>
      <c r="T95" s="191">
        <f t="shared" si="81"/>
        <v>0</v>
      </c>
      <c r="U95" s="191">
        <f t="shared" si="81"/>
        <v>0</v>
      </c>
      <c r="V95" s="191">
        <f t="shared" si="81"/>
        <v>0</v>
      </c>
      <c r="W95" s="192">
        <f t="shared" si="81"/>
        <v>0</v>
      </c>
      <c r="X95" s="195">
        <f t="shared" si="81"/>
        <v>0</v>
      </c>
      <c r="Y95" s="190">
        <f t="shared" si="81"/>
        <v>0</v>
      </c>
      <c r="Z95" s="191">
        <f t="shared" si="81"/>
        <v>0</v>
      </c>
      <c r="AA95" s="191">
        <f t="shared" si="81"/>
        <v>0</v>
      </c>
      <c r="AB95" s="191">
        <f t="shared" si="81"/>
        <v>0</v>
      </c>
      <c r="AC95" s="191">
        <f t="shared" si="81"/>
        <v>0</v>
      </c>
      <c r="AD95" s="191">
        <f t="shared" si="81"/>
        <v>0</v>
      </c>
      <c r="AE95" s="191">
        <f t="shared" si="81"/>
        <v>0</v>
      </c>
      <c r="AF95" s="192">
        <f t="shared" si="81"/>
        <v>0</v>
      </c>
      <c r="AG95" s="193">
        <f t="shared" si="81"/>
        <v>0</v>
      </c>
      <c r="AH95" s="194">
        <f t="shared" si="81"/>
        <v>31.104999999999997</v>
      </c>
      <c r="AI95" s="191">
        <f t="shared" si="81"/>
        <v>0</v>
      </c>
      <c r="AJ95" s="191">
        <f t="shared" si="81"/>
        <v>1.5569999999999999</v>
      </c>
      <c r="AK95" s="191">
        <f t="shared" si="81"/>
        <v>0</v>
      </c>
      <c r="AL95" s="191">
        <f t="shared" si="81"/>
        <v>8.0389999999999997</v>
      </c>
      <c r="AM95" s="191">
        <f t="shared" si="81"/>
        <v>0</v>
      </c>
      <c r="AN95" s="191">
        <f t="shared" si="81"/>
        <v>0</v>
      </c>
      <c r="AO95" s="192">
        <f t="shared" si="81"/>
        <v>0</v>
      </c>
      <c r="AP95" s="195">
        <f t="shared" si="81"/>
        <v>46</v>
      </c>
      <c r="AQ95" s="190">
        <f t="shared" si="81"/>
        <v>0</v>
      </c>
      <c r="AR95" s="191">
        <f t="shared" si="81"/>
        <v>0</v>
      </c>
      <c r="AS95" s="191">
        <f t="shared" si="81"/>
        <v>0</v>
      </c>
      <c r="AT95" s="191">
        <f t="shared" si="81"/>
        <v>0</v>
      </c>
      <c r="AU95" s="191">
        <f t="shared" si="81"/>
        <v>0</v>
      </c>
      <c r="AV95" s="191">
        <f t="shared" si="81"/>
        <v>0</v>
      </c>
      <c r="AW95" s="191">
        <f t="shared" si="81"/>
        <v>0</v>
      </c>
      <c r="AX95" s="192">
        <f t="shared" si="81"/>
        <v>0</v>
      </c>
      <c r="AY95" s="195">
        <f t="shared" si="81"/>
        <v>0</v>
      </c>
      <c r="AZ95" s="190">
        <f t="shared" si="81"/>
        <v>0</v>
      </c>
      <c r="BA95" s="191">
        <f t="shared" si="81"/>
        <v>0</v>
      </c>
      <c r="BB95" s="191">
        <f t="shared" si="81"/>
        <v>0</v>
      </c>
      <c r="BC95" s="191">
        <f t="shared" si="81"/>
        <v>0</v>
      </c>
      <c r="BD95" s="191">
        <f t="shared" si="81"/>
        <v>0</v>
      </c>
      <c r="BE95" s="191">
        <f t="shared" si="81"/>
        <v>0</v>
      </c>
      <c r="BF95" s="191">
        <f t="shared" si="81"/>
        <v>0</v>
      </c>
      <c r="BG95" s="192">
        <f t="shared" si="81"/>
        <v>0</v>
      </c>
      <c r="BH95" s="193">
        <f t="shared" si="81"/>
        <v>0</v>
      </c>
      <c r="BI95" s="190">
        <f t="shared" si="81"/>
        <v>0</v>
      </c>
      <c r="BJ95" s="191">
        <f t="shared" si="81"/>
        <v>0</v>
      </c>
      <c r="BK95" s="191">
        <f t="shared" si="81"/>
        <v>0</v>
      </c>
      <c r="BL95" s="191">
        <f t="shared" si="81"/>
        <v>0</v>
      </c>
      <c r="BM95" s="191">
        <f t="shared" si="81"/>
        <v>0</v>
      </c>
      <c r="BN95" s="191">
        <f t="shared" si="81"/>
        <v>0</v>
      </c>
      <c r="BO95" s="191">
        <f t="shared" si="81"/>
        <v>0</v>
      </c>
      <c r="BP95" s="192">
        <f t="shared" si="81"/>
        <v>0</v>
      </c>
      <c r="BQ95" s="193">
        <f t="shared" si="81"/>
        <v>0</v>
      </c>
      <c r="BR95" s="194">
        <f t="shared" si="81"/>
        <v>0</v>
      </c>
      <c r="BS95" s="191">
        <f t="shared" si="81"/>
        <v>0</v>
      </c>
      <c r="BT95" s="191">
        <f t="shared" si="81"/>
        <v>0</v>
      </c>
      <c r="BU95" s="191">
        <f t="shared" si="81"/>
        <v>0</v>
      </c>
      <c r="BV95" s="191">
        <f t="shared" si="81"/>
        <v>0</v>
      </c>
      <c r="BW95" s="191">
        <f t="shared" si="81"/>
        <v>0</v>
      </c>
      <c r="BX95" s="191">
        <f t="shared" si="81"/>
        <v>0</v>
      </c>
      <c r="BY95" s="191">
        <f t="shared" si="81"/>
        <v>0</v>
      </c>
      <c r="BZ95" s="265">
        <f t="shared" si="81"/>
        <v>0</v>
      </c>
      <c r="CA95" s="190">
        <f t="shared" si="81"/>
        <v>0</v>
      </c>
      <c r="CB95" s="191">
        <f t="shared" si="81"/>
        <v>0</v>
      </c>
      <c r="CC95" s="191">
        <f t="shared" ref="CC95:CR95" si="82">SUM(CC96:CC101)</f>
        <v>0</v>
      </c>
      <c r="CD95" s="191">
        <f t="shared" si="82"/>
        <v>0</v>
      </c>
      <c r="CE95" s="191">
        <f t="shared" si="82"/>
        <v>0</v>
      </c>
      <c r="CF95" s="191">
        <f t="shared" si="82"/>
        <v>0</v>
      </c>
      <c r="CG95" s="191">
        <f t="shared" si="82"/>
        <v>0</v>
      </c>
      <c r="CH95" s="191">
        <f t="shared" si="82"/>
        <v>0</v>
      </c>
      <c r="CI95" s="266">
        <f t="shared" si="82"/>
        <v>0</v>
      </c>
      <c r="CJ95" s="190">
        <f t="shared" si="82"/>
        <v>0</v>
      </c>
      <c r="CK95" s="191">
        <f t="shared" si="82"/>
        <v>0</v>
      </c>
      <c r="CL95" s="191">
        <f t="shared" si="82"/>
        <v>0</v>
      </c>
      <c r="CM95" s="191">
        <f t="shared" si="82"/>
        <v>0</v>
      </c>
      <c r="CN95" s="191">
        <f t="shared" si="82"/>
        <v>0</v>
      </c>
      <c r="CO95" s="191">
        <f t="shared" si="82"/>
        <v>0</v>
      </c>
      <c r="CP95" s="191">
        <f t="shared" si="82"/>
        <v>0</v>
      </c>
      <c r="CQ95" s="191">
        <f t="shared" si="82"/>
        <v>0</v>
      </c>
      <c r="CR95" s="266">
        <f t="shared" si="82"/>
        <v>0</v>
      </c>
      <c r="CS95" s="196">
        <f t="shared" si="60"/>
        <v>0</v>
      </c>
      <c r="CT95" s="261">
        <v>0</v>
      </c>
      <c r="CU95" s="196">
        <f t="shared" si="61"/>
        <v>0</v>
      </c>
      <c r="CV95" s="196">
        <f t="shared" si="61"/>
        <v>0</v>
      </c>
      <c r="CW95" s="196">
        <f t="shared" si="61"/>
        <v>0</v>
      </c>
      <c r="CX95" s="261">
        <v>0</v>
      </c>
      <c r="CY95" s="261">
        <v>0</v>
      </c>
      <c r="CZ95" s="262">
        <f t="shared" si="62"/>
        <v>0</v>
      </c>
      <c r="DA95" s="262">
        <f t="shared" si="62"/>
        <v>0</v>
      </c>
      <c r="DB95" s="200" t="s">
        <v>67</v>
      </c>
      <c r="DC95" s="263"/>
      <c r="DF95" s="305">
        <f t="shared" si="79"/>
        <v>1</v>
      </c>
      <c r="DG95" s="313" t="s">
        <v>66</v>
      </c>
      <c r="DH95" s="307"/>
      <c r="DI95" s="307"/>
      <c r="DJ95" s="307"/>
    </row>
    <row r="96" spans="1:115" ht="19.5" customHeight="1" x14ac:dyDescent="0.25">
      <c r="A96" s="267" t="s">
        <v>767</v>
      </c>
      <c r="B96" s="314" t="s">
        <v>380</v>
      </c>
      <c r="C96" s="315" t="s">
        <v>177</v>
      </c>
      <c r="D96" s="316" t="s">
        <v>178</v>
      </c>
      <c r="E96" s="271" t="s">
        <v>67</v>
      </c>
      <c r="F96" s="373"/>
      <c r="G96" s="272">
        <f t="shared" ref="G96:O101" si="83">P96+Y96+AH96+AQ96</f>
        <v>5.3049999999999997</v>
      </c>
      <c r="H96" s="273">
        <f t="shared" si="83"/>
        <v>0</v>
      </c>
      <c r="I96" s="273">
        <f t="shared" si="83"/>
        <v>0</v>
      </c>
      <c r="J96" s="273">
        <f t="shared" si="83"/>
        <v>0</v>
      </c>
      <c r="K96" s="273">
        <f t="shared" si="83"/>
        <v>7.3</v>
      </c>
      <c r="L96" s="274">
        <f t="shared" si="83"/>
        <v>0</v>
      </c>
      <c r="M96" s="274">
        <f t="shared" si="83"/>
        <v>0</v>
      </c>
      <c r="N96" s="275">
        <f t="shared" si="83"/>
        <v>0</v>
      </c>
      <c r="O96" s="276">
        <f t="shared" si="83"/>
        <v>0</v>
      </c>
      <c r="P96" s="308">
        <v>0</v>
      </c>
      <c r="Q96" s="278">
        <v>0</v>
      </c>
      <c r="R96" s="309">
        <v>0</v>
      </c>
      <c r="S96" s="309">
        <v>0</v>
      </c>
      <c r="T96" s="309">
        <v>0</v>
      </c>
      <c r="U96" s="280">
        <v>0</v>
      </c>
      <c r="V96" s="280">
        <v>0</v>
      </c>
      <c r="W96" s="310">
        <v>0</v>
      </c>
      <c r="X96" s="282">
        <v>0</v>
      </c>
      <c r="Y96" s="311">
        <v>0</v>
      </c>
      <c r="Z96" s="278">
        <v>0</v>
      </c>
      <c r="AA96" s="309">
        <v>0</v>
      </c>
      <c r="AB96" s="309">
        <v>0</v>
      </c>
      <c r="AC96" s="309">
        <v>0</v>
      </c>
      <c r="AD96" s="280">
        <v>0</v>
      </c>
      <c r="AE96" s="274">
        <v>0</v>
      </c>
      <c r="AF96" s="310">
        <v>0</v>
      </c>
      <c r="AG96" s="76">
        <v>0</v>
      </c>
      <c r="AH96" s="308">
        <v>5.3049999999999997</v>
      </c>
      <c r="AI96" s="278">
        <v>0</v>
      </c>
      <c r="AJ96" s="309">
        <v>0</v>
      </c>
      <c r="AK96" s="309">
        <v>0</v>
      </c>
      <c r="AL96" s="309">
        <v>7.3</v>
      </c>
      <c r="AM96" s="280">
        <v>0</v>
      </c>
      <c r="AN96" s="274">
        <v>0</v>
      </c>
      <c r="AO96" s="310">
        <v>0</v>
      </c>
      <c r="AP96" s="282">
        <v>0</v>
      </c>
      <c r="AQ96" s="311">
        <v>0</v>
      </c>
      <c r="AR96" s="284">
        <v>0</v>
      </c>
      <c r="AS96" s="309">
        <v>0</v>
      </c>
      <c r="AT96" s="309">
        <v>0</v>
      </c>
      <c r="AU96" s="309">
        <v>0</v>
      </c>
      <c r="AV96" s="280">
        <v>0</v>
      </c>
      <c r="AW96" s="274">
        <v>0</v>
      </c>
      <c r="AX96" s="310">
        <v>0</v>
      </c>
      <c r="AY96" s="282">
        <v>0</v>
      </c>
      <c r="AZ96" s="285">
        <f t="shared" ref="AZ96:BH101" si="84">BI96+BR96+CA96+CJ96</f>
        <v>0</v>
      </c>
      <c r="BA96" s="286">
        <f t="shared" si="84"/>
        <v>0</v>
      </c>
      <c r="BB96" s="286">
        <f t="shared" si="84"/>
        <v>0</v>
      </c>
      <c r="BC96" s="286">
        <f t="shared" si="84"/>
        <v>0</v>
      </c>
      <c r="BD96" s="286">
        <f t="shared" si="84"/>
        <v>0</v>
      </c>
      <c r="BE96" s="286">
        <f t="shared" si="84"/>
        <v>0</v>
      </c>
      <c r="BF96" s="286">
        <f t="shared" si="84"/>
        <v>0</v>
      </c>
      <c r="BG96" s="287">
        <f t="shared" si="84"/>
        <v>0</v>
      </c>
      <c r="BH96" s="288">
        <f t="shared" si="84"/>
        <v>0</v>
      </c>
      <c r="BI96" s="289">
        <v>0</v>
      </c>
      <c r="BJ96" s="290">
        <v>0</v>
      </c>
      <c r="BK96" s="290">
        <v>0</v>
      </c>
      <c r="BL96" s="290">
        <v>0</v>
      </c>
      <c r="BM96" s="290">
        <v>0</v>
      </c>
      <c r="BN96" s="290">
        <v>0</v>
      </c>
      <c r="BO96" s="290">
        <v>0</v>
      </c>
      <c r="BP96" s="291">
        <v>0</v>
      </c>
      <c r="BQ96" s="292">
        <v>0</v>
      </c>
      <c r="BR96" s="293">
        <v>0</v>
      </c>
      <c r="BS96" s="294">
        <v>0</v>
      </c>
      <c r="BT96" s="294">
        <v>0</v>
      </c>
      <c r="BU96" s="294">
        <v>0</v>
      </c>
      <c r="BV96" s="294">
        <v>0</v>
      </c>
      <c r="BW96" s="294">
        <v>0</v>
      </c>
      <c r="BX96" s="294">
        <v>0</v>
      </c>
      <c r="BY96" s="295">
        <v>0</v>
      </c>
      <c r="BZ96" s="296">
        <v>0</v>
      </c>
      <c r="CA96" s="289">
        <v>0</v>
      </c>
      <c r="CB96" s="290">
        <v>0</v>
      </c>
      <c r="CC96" s="290">
        <v>0</v>
      </c>
      <c r="CD96" s="290">
        <v>0</v>
      </c>
      <c r="CE96" s="290">
        <v>0</v>
      </c>
      <c r="CF96" s="290">
        <v>0</v>
      </c>
      <c r="CG96" s="290">
        <v>0</v>
      </c>
      <c r="CH96" s="297">
        <v>0</v>
      </c>
      <c r="CI96" s="298">
        <v>0</v>
      </c>
      <c r="CJ96" s="289">
        <v>0</v>
      </c>
      <c r="CK96" s="290">
        <v>0</v>
      </c>
      <c r="CL96" s="290">
        <v>0</v>
      </c>
      <c r="CM96" s="290">
        <v>0</v>
      </c>
      <c r="CN96" s="290">
        <v>0</v>
      </c>
      <c r="CO96" s="290">
        <v>0</v>
      </c>
      <c r="CP96" s="290">
        <v>0</v>
      </c>
      <c r="CQ96" s="299">
        <v>0</v>
      </c>
      <c r="CR96" s="300">
        <v>0</v>
      </c>
      <c r="CS96" s="196">
        <f t="shared" si="60"/>
        <v>0</v>
      </c>
      <c r="CT96" s="261">
        <v>0</v>
      </c>
      <c r="CU96" s="196">
        <f t="shared" si="61"/>
        <v>0</v>
      </c>
      <c r="CV96" s="196">
        <f t="shared" si="61"/>
        <v>0</v>
      </c>
      <c r="CW96" s="196">
        <f t="shared" si="61"/>
        <v>0</v>
      </c>
      <c r="CX96" s="261">
        <v>0</v>
      </c>
      <c r="CY96" s="261">
        <v>0</v>
      </c>
      <c r="CZ96" s="262">
        <f t="shared" si="62"/>
        <v>0</v>
      </c>
      <c r="DA96" s="262">
        <f t="shared" si="62"/>
        <v>0</v>
      </c>
      <c r="DB96" s="301" t="s">
        <v>521</v>
      </c>
      <c r="DC96" s="317" t="s">
        <v>762</v>
      </c>
      <c r="DD96" s="312"/>
      <c r="DE96" s="304"/>
      <c r="DF96" s="305">
        <f t="shared" si="79"/>
        <v>1</v>
      </c>
      <c r="DG96" s="318" t="s">
        <v>178</v>
      </c>
      <c r="DH96" s="307" t="s">
        <v>522</v>
      </c>
      <c r="DI96" s="307"/>
      <c r="DJ96" s="304"/>
      <c r="DK96" s="328"/>
    </row>
    <row r="97" spans="1:115" ht="19.5" customHeight="1" x14ac:dyDescent="0.3">
      <c r="A97" s="267" t="s">
        <v>767</v>
      </c>
      <c r="B97" s="314" t="s">
        <v>380</v>
      </c>
      <c r="C97" s="315" t="s">
        <v>179</v>
      </c>
      <c r="D97" s="316" t="s">
        <v>180</v>
      </c>
      <c r="E97" s="271" t="s">
        <v>67</v>
      </c>
      <c r="F97" s="373"/>
      <c r="G97" s="272">
        <f t="shared" si="83"/>
        <v>25</v>
      </c>
      <c r="H97" s="273">
        <f t="shared" si="83"/>
        <v>0</v>
      </c>
      <c r="I97" s="273">
        <f t="shared" si="83"/>
        <v>0</v>
      </c>
      <c r="J97" s="273">
        <f t="shared" si="83"/>
        <v>0</v>
      </c>
      <c r="K97" s="273">
        <f t="shared" si="83"/>
        <v>0.7390000000000001</v>
      </c>
      <c r="L97" s="274">
        <f t="shared" si="83"/>
        <v>0</v>
      </c>
      <c r="M97" s="274">
        <f t="shared" si="83"/>
        <v>0</v>
      </c>
      <c r="N97" s="275">
        <f t="shared" si="83"/>
        <v>0</v>
      </c>
      <c r="O97" s="276">
        <f t="shared" si="83"/>
        <v>46</v>
      </c>
      <c r="P97" s="308">
        <v>0</v>
      </c>
      <c r="Q97" s="278">
        <v>0</v>
      </c>
      <c r="R97" s="309">
        <v>0</v>
      </c>
      <c r="S97" s="309">
        <v>0</v>
      </c>
      <c r="T97" s="309">
        <v>0</v>
      </c>
      <c r="U97" s="280">
        <v>0</v>
      </c>
      <c r="V97" s="280">
        <v>0</v>
      </c>
      <c r="W97" s="310">
        <v>0</v>
      </c>
      <c r="X97" s="282">
        <v>0</v>
      </c>
      <c r="Y97" s="311">
        <v>0</v>
      </c>
      <c r="Z97" s="278">
        <v>0</v>
      </c>
      <c r="AA97" s="309">
        <v>0</v>
      </c>
      <c r="AB97" s="309">
        <v>0</v>
      </c>
      <c r="AC97" s="309">
        <v>0</v>
      </c>
      <c r="AD97" s="280">
        <v>0</v>
      </c>
      <c r="AE97" s="274">
        <v>0</v>
      </c>
      <c r="AF97" s="310">
        <v>0</v>
      </c>
      <c r="AG97" s="76">
        <v>0</v>
      </c>
      <c r="AH97" s="308">
        <v>25</v>
      </c>
      <c r="AI97" s="278">
        <v>0</v>
      </c>
      <c r="AJ97" s="309">
        <v>0</v>
      </c>
      <c r="AK97" s="309">
        <v>0</v>
      </c>
      <c r="AL97" s="309">
        <v>0.7390000000000001</v>
      </c>
      <c r="AM97" s="280">
        <v>0</v>
      </c>
      <c r="AN97" s="274">
        <v>0</v>
      </c>
      <c r="AO97" s="310">
        <v>0</v>
      </c>
      <c r="AP97" s="282">
        <v>46</v>
      </c>
      <c r="AQ97" s="311">
        <v>0</v>
      </c>
      <c r="AR97" s="284">
        <v>0</v>
      </c>
      <c r="AS97" s="309">
        <v>0</v>
      </c>
      <c r="AT97" s="309">
        <v>0</v>
      </c>
      <c r="AU97" s="309">
        <v>0</v>
      </c>
      <c r="AV97" s="280">
        <v>0</v>
      </c>
      <c r="AW97" s="274">
        <v>0</v>
      </c>
      <c r="AX97" s="310">
        <v>0</v>
      </c>
      <c r="AY97" s="282">
        <v>0</v>
      </c>
      <c r="AZ97" s="285">
        <f t="shared" si="84"/>
        <v>0</v>
      </c>
      <c r="BA97" s="286">
        <f t="shared" si="84"/>
        <v>0</v>
      </c>
      <c r="BB97" s="286">
        <f t="shared" si="84"/>
        <v>0</v>
      </c>
      <c r="BC97" s="286">
        <f t="shared" si="84"/>
        <v>0</v>
      </c>
      <c r="BD97" s="286">
        <f t="shared" si="84"/>
        <v>0</v>
      </c>
      <c r="BE97" s="286">
        <f t="shared" si="84"/>
        <v>0</v>
      </c>
      <c r="BF97" s="286">
        <f t="shared" si="84"/>
        <v>0</v>
      </c>
      <c r="BG97" s="287">
        <f t="shared" si="84"/>
        <v>0</v>
      </c>
      <c r="BH97" s="288">
        <f t="shared" si="84"/>
        <v>0</v>
      </c>
      <c r="BI97" s="289">
        <v>0</v>
      </c>
      <c r="BJ97" s="290">
        <v>0</v>
      </c>
      <c r="BK97" s="290">
        <v>0</v>
      </c>
      <c r="BL97" s="290">
        <v>0</v>
      </c>
      <c r="BM97" s="290">
        <v>0</v>
      </c>
      <c r="BN97" s="290">
        <v>0</v>
      </c>
      <c r="BO97" s="290">
        <v>0</v>
      </c>
      <c r="BP97" s="291">
        <v>0</v>
      </c>
      <c r="BQ97" s="292">
        <v>0</v>
      </c>
      <c r="BR97" s="293">
        <v>0</v>
      </c>
      <c r="BS97" s="294">
        <v>0</v>
      </c>
      <c r="BT97" s="294">
        <v>0</v>
      </c>
      <c r="BU97" s="294">
        <v>0</v>
      </c>
      <c r="BV97" s="294">
        <v>0</v>
      </c>
      <c r="BW97" s="294">
        <v>0</v>
      </c>
      <c r="BX97" s="294">
        <v>0</v>
      </c>
      <c r="BY97" s="295">
        <v>0</v>
      </c>
      <c r="BZ97" s="296">
        <v>0</v>
      </c>
      <c r="CA97" s="289">
        <v>0</v>
      </c>
      <c r="CB97" s="290">
        <v>0</v>
      </c>
      <c r="CC97" s="290">
        <v>0</v>
      </c>
      <c r="CD97" s="290">
        <v>0</v>
      </c>
      <c r="CE97" s="290">
        <v>0</v>
      </c>
      <c r="CF97" s="290">
        <v>0</v>
      </c>
      <c r="CG97" s="290">
        <v>0</v>
      </c>
      <c r="CH97" s="297">
        <v>0</v>
      </c>
      <c r="CI97" s="298">
        <v>0</v>
      </c>
      <c r="CJ97" s="289">
        <v>0</v>
      </c>
      <c r="CK97" s="290">
        <v>0</v>
      </c>
      <c r="CL97" s="290">
        <v>0</v>
      </c>
      <c r="CM97" s="290">
        <v>0</v>
      </c>
      <c r="CN97" s="290">
        <v>0</v>
      </c>
      <c r="CO97" s="290">
        <v>0</v>
      </c>
      <c r="CP97" s="290">
        <v>0</v>
      </c>
      <c r="CQ97" s="299">
        <v>0</v>
      </c>
      <c r="CR97" s="300">
        <v>0</v>
      </c>
      <c r="CS97" s="196">
        <f t="shared" si="60"/>
        <v>0</v>
      </c>
      <c r="CT97" s="261">
        <v>0</v>
      </c>
      <c r="CU97" s="196">
        <f t="shared" si="61"/>
        <v>0</v>
      </c>
      <c r="CV97" s="196">
        <f t="shared" si="61"/>
        <v>0</v>
      </c>
      <c r="CW97" s="196">
        <f t="shared" si="61"/>
        <v>0</v>
      </c>
      <c r="CX97" s="261">
        <v>0</v>
      </c>
      <c r="CY97" s="261">
        <v>0</v>
      </c>
      <c r="CZ97" s="262">
        <f t="shared" si="62"/>
        <v>0</v>
      </c>
      <c r="DA97" s="262">
        <f t="shared" si="62"/>
        <v>0</v>
      </c>
      <c r="DB97" s="301" t="s">
        <v>521</v>
      </c>
      <c r="DC97" s="326"/>
      <c r="DD97" s="312"/>
      <c r="DE97" s="304"/>
      <c r="DF97" s="305">
        <f t="shared" si="79"/>
        <v>1</v>
      </c>
      <c r="DG97" s="340" t="s">
        <v>180</v>
      </c>
      <c r="DH97" s="307" t="s">
        <v>522</v>
      </c>
      <c r="DI97" s="307"/>
      <c r="DJ97" s="304"/>
      <c r="DK97" s="328"/>
    </row>
    <row r="98" spans="1:115" ht="19.5" customHeight="1" x14ac:dyDescent="0.3">
      <c r="A98" s="267" t="s">
        <v>767</v>
      </c>
      <c r="B98" s="314" t="s">
        <v>380</v>
      </c>
      <c r="C98" s="315" t="s">
        <v>686</v>
      </c>
      <c r="D98" s="316" t="s">
        <v>576</v>
      </c>
      <c r="E98" s="271" t="s">
        <v>67</v>
      </c>
      <c r="F98" s="373"/>
      <c r="G98" s="272">
        <f t="shared" si="83"/>
        <v>0</v>
      </c>
      <c r="H98" s="273">
        <f t="shared" si="83"/>
        <v>0</v>
      </c>
      <c r="I98" s="273">
        <f t="shared" si="83"/>
        <v>0</v>
      </c>
      <c r="J98" s="273">
        <f t="shared" si="83"/>
        <v>0</v>
      </c>
      <c r="K98" s="273">
        <f t="shared" si="83"/>
        <v>0</v>
      </c>
      <c r="L98" s="274">
        <f t="shared" si="83"/>
        <v>0</v>
      </c>
      <c r="M98" s="274">
        <f t="shared" si="83"/>
        <v>0</v>
      </c>
      <c r="N98" s="275">
        <f t="shared" si="83"/>
        <v>0</v>
      </c>
      <c r="O98" s="276">
        <f t="shared" si="83"/>
        <v>0</v>
      </c>
      <c r="P98" s="308">
        <v>0</v>
      </c>
      <c r="Q98" s="278">
        <v>0</v>
      </c>
      <c r="R98" s="309">
        <v>0</v>
      </c>
      <c r="S98" s="309">
        <v>0</v>
      </c>
      <c r="T98" s="309">
        <v>0</v>
      </c>
      <c r="U98" s="280">
        <v>0</v>
      </c>
      <c r="V98" s="280">
        <v>0</v>
      </c>
      <c r="W98" s="310">
        <v>0</v>
      </c>
      <c r="X98" s="282">
        <v>0</v>
      </c>
      <c r="Y98" s="311">
        <v>0</v>
      </c>
      <c r="Z98" s="278">
        <v>0</v>
      </c>
      <c r="AA98" s="309">
        <v>0</v>
      </c>
      <c r="AB98" s="309">
        <v>0</v>
      </c>
      <c r="AC98" s="309">
        <v>0</v>
      </c>
      <c r="AD98" s="280">
        <v>0</v>
      </c>
      <c r="AE98" s="274">
        <v>0</v>
      </c>
      <c r="AF98" s="310">
        <v>0</v>
      </c>
      <c r="AG98" s="76">
        <v>0</v>
      </c>
      <c r="AH98" s="308">
        <v>0</v>
      </c>
      <c r="AI98" s="278">
        <v>0</v>
      </c>
      <c r="AJ98" s="309">
        <v>0</v>
      </c>
      <c r="AK98" s="309">
        <v>0</v>
      </c>
      <c r="AL98" s="309">
        <v>0</v>
      </c>
      <c r="AM98" s="280">
        <v>0</v>
      </c>
      <c r="AN98" s="274">
        <v>0</v>
      </c>
      <c r="AO98" s="310">
        <v>0</v>
      </c>
      <c r="AP98" s="282">
        <v>0</v>
      </c>
      <c r="AQ98" s="311">
        <v>0</v>
      </c>
      <c r="AR98" s="284">
        <v>0</v>
      </c>
      <c r="AS98" s="309">
        <v>0</v>
      </c>
      <c r="AT98" s="309">
        <v>0</v>
      </c>
      <c r="AU98" s="309">
        <v>0</v>
      </c>
      <c r="AV98" s="280">
        <v>0</v>
      </c>
      <c r="AW98" s="274">
        <v>0</v>
      </c>
      <c r="AX98" s="310">
        <v>0</v>
      </c>
      <c r="AY98" s="282">
        <v>0</v>
      </c>
      <c r="AZ98" s="285">
        <f t="shared" si="84"/>
        <v>0</v>
      </c>
      <c r="BA98" s="286">
        <f t="shared" si="84"/>
        <v>0</v>
      </c>
      <c r="BB98" s="286">
        <f t="shared" si="84"/>
        <v>0</v>
      </c>
      <c r="BC98" s="286">
        <f t="shared" si="84"/>
        <v>0</v>
      </c>
      <c r="BD98" s="286">
        <f t="shared" si="84"/>
        <v>0</v>
      </c>
      <c r="BE98" s="286">
        <f t="shared" si="84"/>
        <v>0</v>
      </c>
      <c r="BF98" s="286">
        <f t="shared" si="84"/>
        <v>0</v>
      </c>
      <c r="BG98" s="287">
        <f t="shared" si="84"/>
        <v>0</v>
      </c>
      <c r="BH98" s="288">
        <f t="shared" si="84"/>
        <v>0</v>
      </c>
      <c r="BI98" s="289">
        <v>0</v>
      </c>
      <c r="BJ98" s="290">
        <v>0</v>
      </c>
      <c r="BK98" s="290">
        <v>0</v>
      </c>
      <c r="BL98" s="290">
        <v>0</v>
      </c>
      <c r="BM98" s="290">
        <v>0</v>
      </c>
      <c r="BN98" s="290">
        <v>0</v>
      </c>
      <c r="BO98" s="290">
        <v>0</v>
      </c>
      <c r="BP98" s="291">
        <v>0</v>
      </c>
      <c r="BQ98" s="292">
        <v>0</v>
      </c>
      <c r="BR98" s="293">
        <v>0</v>
      </c>
      <c r="BS98" s="294">
        <v>0</v>
      </c>
      <c r="BT98" s="294">
        <v>0</v>
      </c>
      <c r="BU98" s="294">
        <v>0</v>
      </c>
      <c r="BV98" s="294">
        <v>0</v>
      </c>
      <c r="BW98" s="294">
        <v>0</v>
      </c>
      <c r="BX98" s="294">
        <v>0</v>
      </c>
      <c r="BY98" s="295">
        <v>0</v>
      </c>
      <c r="BZ98" s="296">
        <v>0</v>
      </c>
      <c r="CA98" s="289">
        <v>0</v>
      </c>
      <c r="CB98" s="290">
        <v>0</v>
      </c>
      <c r="CC98" s="290">
        <v>0</v>
      </c>
      <c r="CD98" s="290">
        <v>0</v>
      </c>
      <c r="CE98" s="290">
        <v>0</v>
      </c>
      <c r="CF98" s="290">
        <v>0</v>
      </c>
      <c r="CG98" s="290">
        <v>0</v>
      </c>
      <c r="CH98" s="297">
        <v>0</v>
      </c>
      <c r="CI98" s="298">
        <v>0</v>
      </c>
      <c r="CJ98" s="289">
        <v>0</v>
      </c>
      <c r="CK98" s="290">
        <v>0</v>
      </c>
      <c r="CL98" s="290">
        <v>0</v>
      </c>
      <c r="CM98" s="290">
        <v>0</v>
      </c>
      <c r="CN98" s="290">
        <v>0</v>
      </c>
      <c r="CO98" s="290">
        <v>0</v>
      </c>
      <c r="CP98" s="290">
        <v>0</v>
      </c>
      <c r="CQ98" s="299">
        <v>0</v>
      </c>
      <c r="CR98" s="300">
        <v>0</v>
      </c>
      <c r="CS98" s="196">
        <f t="shared" si="60"/>
        <v>0</v>
      </c>
      <c r="CT98" s="261">
        <v>0</v>
      </c>
      <c r="CU98" s="196">
        <f t="shared" si="61"/>
        <v>0</v>
      </c>
      <c r="CV98" s="196">
        <f t="shared" si="61"/>
        <v>0</v>
      </c>
      <c r="CW98" s="196">
        <f t="shared" si="61"/>
        <v>0</v>
      </c>
      <c r="CX98" s="261">
        <v>0</v>
      </c>
      <c r="CY98" s="261">
        <v>0</v>
      </c>
      <c r="CZ98" s="262">
        <f t="shared" si="62"/>
        <v>0</v>
      </c>
      <c r="DA98" s="262">
        <f t="shared" si="62"/>
        <v>0</v>
      </c>
      <c r="DB98" s="301" t="s">
        <v>521</v>
      </c>
      <c r="DC98" s="326"/>
      <c r="DD98" s="312"/>
      <c r="DE98" s="304"/>
      <c r="DF98" s="305">
        <f t="shared" si="79"/>
        <v>1</v>
      </c>
      <c r="DG98" s="340" t="s">
        <v>576</v>
      </c>
      <c r="DH98" s="307" t="s">
        <v>522</v>
      </c>
      <c r="DI98" s="307"/>
      <c r="DJ98" s="304"/>
      <c r="DK98" s="328"/>
    </row>
    <row r="99" spans="1:115" ht="19.5" customHeight="1" x14ac:dyDescent="0.3">
      <c r="A99" s="267" t="s">
        <v>767</v>
      </c>
      <c r="B99" s="314" t="s">
        <v>380</v>
      </c>
      <c r="C99" s="315" t="s">
        <v>181</v>
      </c>
      <c r="D99" s="316" t="s">
        <v>182</v>
      </c>
      <c r="E99" s="271" t="s">
        <v>67</v>
      </c>
      <c r="F99" s="373"/>
      <c r="G99" s="272">
        <f t="shared" si="83"/>
        <v>0.4</v>
      </c>
      <c r="H99" s="273">
        <f t="shared" si="83"/>
        <v>0</v>
      </c>
      <c r="I99" s="273">
        <f t="shared" si="83"/>
        <v>0.65700000000000003</v>
      </c>
      <c r="J99" s="273">
        <f t="shared" si="83"/>
        <v>0</v>
      </c>
      <c r="K99" s="273">
        <f t="shared" si="83"/>
        <v>0</v>
      </c>
      <c r="L99" s="274">
        <f t="shared" si="83"/>
        <v>0</v>
      </c>
      <c r="M99" s="274">
        <f t="shared" si="83"/>
        <v>0</v>
      </c>
      <c r="N99" s="275">
        <f t="shared" si="83"/>
        <v>0</v>
      </c>
      <c r="O99" s="276">
        <f t="shared" si="83"/>
        <v>0</v>
      </c>
      <c r="P99" s="308">
        <v>0</v>
      </c>
      <c r="Q99" s="278">
        <v>0</v>
      </c>
      <c r="R99" s="309">
        <v>0</v>
      </c>
      <c r="S99" s="309">
        <v>0</v>
      </c>
      <c r="T99" s="309">
        <v>0</v>
      </c>
      <c r="U99" s="280">
        <v>0</v>
      </c>
      <c r="V99" s="280">
        <v>0</v>
      </c>
      <c r="W99" s="310">
        <v>0</v>
      </c>
      <c r="X99" s="282">
        <v>0</v>
      </c>
      <c r="Y99" s="311">
        <v>0</v>
      </c>
      <c r="Z99" s="278">
        <v>0</v>
      </c>
      <c r="AA99" s="309">
        <v>0</v>
      </c>
      <c r="AB99" s="309">
        <v>0</v>
      </c>
      <c r="AC99" s="309">
        <v>0</v>
      </c>
      <c r="AD99" s="280">
        <v>0</v>
      </c>
      <c r="AE99" s="274">
        <v>0</v>
      </c>
      <c r="AF99" s="310">
        <v>0</v>
      </c>
      <c r="AG99" s="76">
        <v>0</v>
      </c>
      <c r="AH99" s="308">
        <v>0.4</v>
      </c>
      <c r="AI99" s="278">
        <v>0</v>
      </c>
      <c r="AJ99" s="309">
        <v>0.65700000000000003</v>
      </c>
      <c r="AK99" s="309">
        <v>0</v>
      </c>
      <c r="AL99" s="309">
        <v>0</v>
      </c>
      <c r="AM99" s="280">
        <v>0</v>
      </c>
      <c r="AN99" s="274">
        <v>0</v>
      </c>
      <c r="AO99" s="310">
        <v>0</v>
      </c>
      <c r="AP99" s="282">
        <v>0</v>
      </c>
      <c r="AQ99" s="311">
        <v>0</v>
      </c>
      <c r="AR99" s="284">
        <v>0</v>
      </c>
      <c r="AS99" s="309">
        <v>0</v>
      </c>
      <c r="AT99" s="309">
        <v>0</v>
      </c>
      <c r="AU99" s="309">
        <v>0</v>
      </c>
      <c r="AV99" s="280">
        <v>0</v>
      </c>
      <c r="AW99" s="274">
        <v>0</v>
      </c>
      <c r="AX99" s="310">
        <v>0</v>
      </c>
      <c r="AY99" s="282">
        <v>0</v>
      </c>
      <c r="AZ99" s="285">
        <f t="shared" si="84"/>
        <v>0</v>
      </c>
      <c r="BA99" s="286">
        <f t="shared" si="84"/>
        <v>0</v>
      </c>
      <c r="BB99" s="286">
        <f t="shared" si="84"/>
        <v>0</v>
      </c>
      <c r="BC99" s="286">
        <f t="shared" si="84"/>
        <v>0</v>
      </c>
      <c r="BD99" s="286">
        <f t="shared" si="84"/>
        <v>0</v>
      </c>
      <c r="BE99" s="286">
        <f t="shared" si="84"/>
        <v>0</v>
      </c>
      <c r="BF99" s="286">
        <f t="shared" si="84"/>
        <v>0</v>
      </c>
      <c r="BG99" s="287">
        <f t="shared" si="84"/>
        <v>0</v>
      </c>
      <c r="BH99" s="288">
        <f t="shared" si="84"/>
        <v>0</v>
      </c>
      <c r="BI99" s="289">
        <v>0</v>
      </c>
      <c r="BJ99" s="290">
        <v>0</v>
      </c>
      <c r="BK99" s="290">
        <v>0</v>
      </c>
      <c r="BL99" s="290">
        <v>0</v>
      </c>
      <c r="BM99" s="290">
        <v>0</v>
      </c>
      <c r="BN99" s="290">
        <v>0</v>
      </c>
      <c r="BO99" s="290">
        <v>0</v>
      </c>
      <c r="BP99" s="291">
        <v>0</v>
      </c>
      <c r="BQ99" s="292">
        <v>0</v>
      </c>
      <c r="BR99" s="293">
        <v>0</v>
      </c>
      <c r="BS99" s="294">
        <v>0</v>
      </c>
      <c r="BT99" s="294">
        <v>0</v>
      </c>
      <c r="BU99" s="294">
        <v>0</v>
      </c>
      <c r="BV99" s="294">
        <v>0</v>
      </c>
      <c r="BW99" s="294">
        <v>0</v>
      </c>
      <c r="BX99" s="294">
        <v>0</v>
      </c>
      <c r="BY99" s="295">
        <v>0</v>
      </c>
      <c r="BZ99" s="296">
        <v>0</v>
      </c>
      <c r="CA99" s="289">
        <v>0</v>
      </c>
      <c r="CB99" s="290">
        <v>0</v>
      </c>
      <c r="CC99" s="290">
        <v>0</v>
      </c>
      <c r="CD99" s="290">
        <v>0</v>
      </c>
      <c r="CE99" s="290">
        <v>0</v>
      </c>
      <c r="CF99" s="290">
        <v>0</v>
      </c>
      <c r="CG99" s="290">
        <v>0</v>
      </c>
      <c r="CH99" s="297">
        <v>0</v>
      </c>
      <c r="CI99" s="298">
        <v>0</v>
      </c>
      <c r="CJ99" s="289">
        <v>0</v>
      </c>
      <c r="CK99" s="290">
        <v>0</v>
      </c>
      <c r="CL99" s="290">
        <v>0</v>
      </c>
      <c r="CM99" s="290">
        <v>0</v>
      </c>
      <c r="CN99" s="290">
        <v>0</v>
      </c>
      <c r="CO99" s="290">
        <v>0</v>
      </c>
      <c r="CP99" s="290">
        <v>0</v>
      </c>
      <c r="CQ99" s="299">
        <v>0</v>
      </c>
      <c r="CR99" s="300">
        <v>0</v>
      </c>
      <c r="CS99" s="196">
        <f t="shared" si="60"/>
        <v>0</v>
      </c>
      <c r="CT99" s="261">
        <v>0</v>
      </c>
      <c r="CU99" s="196">
        <f t="shared" si="61"/>
        <v>0</v>
      </c>
      <c r="CV99" s="196">
        <f t="shared" si="61"/>
        <v>0</v>
      </c>
      <c r="CW99" s="196">
        <f t="shared" si="61"/>
        <v>0</v>
      </c>
      <c r="CX99" s="261">
        <v>0</v>
      </c>
      <c r="CY99" s="261">
        <v>0</v>
      </c>
      <c r="CZ99" s="262">
        <f t="shared" si="62"/>
        <v>0</v>
      </c>
      <c r="DA99" s="262">
        <f t="shared" si="62"/>
        <v>0</v>
      </c>
      <c r="DB99" s="301" t="s">
        <v>521</v>
      </c>
      <c r="DC99" s="326"/>
      <c r="DD99" s="312"/>
      <c r="DE99" s="304"/>
      <c r="DF99" s="305">
        <f t="shared" si="79"/>
        <v>1</v>
      </c>
      <c r="DG99" s="340" t="s">
        <v>182</v>
      </c>
      <c r="DH99" s="307" t="s">
        <v>522</v>
      </c>
      <c r="DI99" s="307"/>
      <c r="DJ99" s="304"/>
      <c r="DK99" s="328"/>
    </row>
    <row r="100" spans="1:115" ht="19.5" customHeight="1" x14ac:dyDescent="0.3">
      <c r="A100" s="267" t="s">
        <v>767</v>
      </c>
      <c r="B100" s="314" t="s">
        <v>380</v>
      </c>
      <c r="C100" s="315" t="s">
        <v>183</v>
      </c>
      <c r="D100" s="316" t="s">
        <v>184</v>
      </c>
      <c r="E100" s="271" t="s">
        <v>67</v>
      </c>
      <c r="F100" s="373"/>
      <c r="G100" s="272">
        <f t="shared" si="83"/>
        <v>0.4</v>
      </c>
      <c r="H100" s="273">
        <f t="shared" si="83"/>
        <v>0</v>
      </c>
      <c r="I100" s="273">
        <f t="shared" si="83"/>
        <v>0.9</v>
      </c>
      <c r="J100" s="273">
        <f t="shared" si="83"/>
        <v>0</v>
      </c>
      <c r="K100" s="273">
        <f t="shared" si="83"/>
        <v>0</v>
      </c>
      <c r="L100" s="274">
        <f t="shared" si="83"/>
        <v>0</v>
      </c>
      <c r="M100" s="274">
        <f t="shared" si="83"/>
        <v>0</v>
      </c>
      <c r="N100" s="275">
        <f t="shared" si="83"/>
        <v>0</v>
      </c>
      <c r="O100" s="276">
        <f t="shared" si="83"/>
        <v>0</v>
      </c>
      <c r="P100" s="308">
        <v>0</v>
      </c>
      <c r="Q100" s="278">
        <v>0</v>
      </c>
      <c r="R100" s="309">
        <v>0</v>
      </c>
      <c r="S100" s="309">
        <v>0</v>
      </c>
      <c r="T100" s="309">
        <v>0</v>
      </c>
      <c r="U100" s="280">
        <v>0</v>
      </c>
      <c r="V100" s="280">
        <v>0</v>
      </c>
      <c r="W100" s="310">
        <v>0</v>
      </c>
      <c r="X100" s="282">
        <v>0</v>
      </c>
      <c r="Y100" s="311">
        <v>0</v>
      </c>
      <c r="Z100" s="278">
        <v>0</v>
      </c>
      <c r="AA100" s="309">
        <v>0</v>
      </c>
      <c r="AB100" s="309">
        <v>0</v>
      </c>
      <c r="AC100" s="309">
        <v>0</v>
      </c>
      <c r="AD100" s="280">
        <v>0</v>
      </c>
      <c r="AE100" s="274">
        <v>0</v>
      </c>
      <c r="AF100" s="310">
        <v>0</v>
      </c>
      <c r="AG100" s="76">
        <v>0</v>
      </c>
      <c r="AH100" s="308">
        <v>0.4</v>
      </c>
      <c r="AI100" s="278">
        <v>0</v>
      </c>
      <c r="AJ100" s="309">
        <v>0.9</v>
      </c>
      <c r="AK100" s="309">
        <v>0</v>
      </c>
      <c r="AL100" s="309">
        <v>0</v>
      </c>
      <c r="AM100" s="280">
        <v>0</v>
      </c>
      <c r="AN100" s="274">
        <v>0</v>
      </c>
      <c r="AO100" s="310">
        <v>0</v>
      </c>
      <c r="AP100" s="282">
        <v>0</v>
      </c>
      <c r="AQ100" s="311">
        <v>0</v>
      </c>
      <c r="AR100" s="284">
        <v>0</v>
      </c>
      <c r="AS100" s="309">
        <v>0</v>
      </c>
      <c r="AT100" s="309">
        <v>0</v>
      </c>
      <c r="AU100" s="309">
        <v>0</v>
      </c>
      <c r="AV100" s="280">
        <v>0</v>
      </c>
      <c r="AW100" s="274">
        <v>0</v>
      </c>
      <c r="AX100" s="310">
        <v>0</v>
      </c>
      <c r="AY100" s="282">
        <v>0</v>
      </c>
      <c r="AZ100" s="285">
        <f t="shared" si="84"/>
        <v>0</v>
      </c>
      <c r="BA100" s="286">
        <f t="shared" si="84"/>
        <v>0</v>
      </c>
      <c r="BB100" s="286">
        <f t="shared" si="84"/>
        <v>0</v>
      </c>
      <c r="BC100" s="286">
        <f t="shared" si="84"/>
        <v>0</v>
      </c>
      <c r="BD100" s="286">
        <f t="shared" si="84"/>
        <v>0</v>
      </c>
      <c r="BE100" s="286">
        <f t="shared" si="84"/>
        <v>0</v>
      </c>
      <c r="BF100" s="286">
        <f t="shared" si="84"/>
        <v>0</v>
      </c>
      <c r="BG100" s="287">
        <f t="shared" si="84"/>
        <v>0</v>
      </c>
      <c r="BH100" s="288">
        <f t="shared" si="84"/>
        <v>0</v>
      </c>
      <c r="BI100" s="289">
        <v>0</v>
      </c>
      <c r="BJ100" s="290">
        <v>0</v>
      </c>
      <c r="BK100" s="290">
        <v>0</v>
      </c>
      <c r="BL100" s="290">
        <v>0</v>
      </c>
      <c r="BM100" s="290">
        <v>0</v>
      </c>
      <c r="BN100" s="290">
        <v>0</v>
      </c>
      <c r="BO100" s="290">
        <v>0</v>
      </c>
      <c r="BP100" s="291">
        <v>0</v>
      </c>
      <c r="BQ100" s="292">
        <v>0</v>
      </c>
      <c r="BR100" s="293">
        <v>0</v>
      </c>
      <c r="BS100" s="294">
        <v>0</v>
      </c>
      <c r="BT100" s="294">
        <v>0</v>
      </c>
      <c r="BU100" s="294">
        <v>0</v>
      </c>
      <c r="BV100" s="294">
        <v>0</v>
      </c>
      <c r="BW100" s="294">
        <v>0</v>
      </c>
      <c r="BX100" s="294">
        <v>0</v>
      </c>
      <c r="BY100" s="295">
        <v>0</v>
      </c>
      <c r="BZ100" s="296">
        <v>0</v>
      </c>
      <c r="CA100" s="289">
        <v>0</v>
      </c>
      <c r="CB100" s="290">
        <v>0</v>
      </c>
      <c r="CC100" s="290">
        <v>0</v>
      </c>
      <c r="CD100" s="290">
        <v>0</v>
      </c>
      <c r="CE100" s="290">
        <v>0</v>
      </c>
      <c r="CF100" s="290">
        <v>0</v>
      </c>
      <c r="CG100" s="290">
        <v>0</v>
      </c>
      <c r="CH100" s="297">
        <v>0</v>
      </c>
      <c r="CI100" s="298">
        <v>0</v>
      </c>
      <c r="CJ100" s="289">
        <v>0</v>
      </c>
      <c r="CK100" s="290">
        <v>0</v>
      </c>
      <c r="CL100" s="290">
        <v>0</v>
      </c>
      <c r="CM100" s="290">
        <v>0</v>
      </c>
      <c r="CN100" s="290">
        <v>0</v>
      </c>
      <c r="CO100" s="290">
        <v>0</v>
      </c>
      <c r="CP100" s="290">
        <v>0</v>
      </c>
      <c r="CQ100" s="299">
        <v>0</v>
      </c>
      <c r="CR100" s="300">
        <v>0</v>
      </c>
      <c r="CS100" s="196">
        <f t="shared" si="60"/>
        <v>0</v>
      </c>
      <c r="CT100" s="261">
        <v>0</v>
      </c>
      <c r="CU100" s="196">
        <f t="shared" si="61"/>
        <v>0</v>
      </c>
      <c r="CV100" s="196">
        <f t="shared" si="61"/>
        <v>0</v>
      </c>
      <c r="CW100" s="196">
        <f t="shared" si="61"/>
        <v>0</v>
      </c>
      <c r="CX100" s="261">
        <v>0</v>
      </c>
      <c r="CY100" s="261">
        <v>0</v>
      </c>
      <c r="CZ100" s="262">
        <f t="shared" si="62"/>
        <v>0</v>
      </c>
      <c r="DA100" s="262">
        <f t="shared" si="62"/>
        <v>0</v>
      </c>
      <c r="DB100" s="301" t="s">
        <v>521</v>
      </c>
      <c r="DC100" s="326"/>
      <c r="DD100" s="312"/>
      <c r="DE100" s="304"/>
      <c r="DF100" s="305">
        <f t="shared" si="79"/>
        <v>1</v>
      </c>
      <c r="DG100" s="340" t="s">
        <v>184</v>
      </c>
      <c r="DH100" s="307" t="s">
        <v>522</v>
      </c>
      <c r="DI100" s="307"/>
      <c r="DJ100" s="304"/>
      <c r="DK100" s="328"/>
    </row>
    <row r="101" spans="1:115" ht="19.5" customHeight="1" x14ac:dyDescent="0.3">
      <c r="A101" s="267" t="s">
        <v>767</v>
      </c>
      <c r="B101" s="314" t="s">
        <v>380</v>
      </c>
      <c r="C101" s="315" t="s">
        <v>185</v>
      </c>
      <c r="D101" s="316" t="s">
        <v>186</v>
      </c>
      <c r="E101" s="271" t="s">
        <v>67</v>
      </c>
      <c r="F101" s="373"/>
      <c r="G101" s="272">
        <f t="shared" si="83"/>
        <v>0</v>
      </c>
      <c r="H101" s="273">
        <f t="shared" si="83"/>
        <v>0</v>
      </c>
      <c r="I101" s="273">
        <f t="shared" si="83"/>
        <v>0</v>
      </c>
      <c r="J101" s="273">
        <f t="shared" si="83"/>
        <v>0</v>
      </c>
      <c r="K101" s="273">
        <f t="shared" si="83"/>
        <v>0</v>
      </c>
      <c r="L101" s="274">
        <f t="shared" si="83"/>
        <v>0</v>
      </c>
      <c r="M101" s="274">
        <f t="shared" si="83"/>
        <v>0</v>
      </c>
      <c r="N101" s="275">
        <f t="shared" si="83"/>
        <v>0</v>
      </c>
      <c r="O101" s="276">
        <f t="shared" si="83"/>
        <v>0</v>
      </c>
      <c r="P101" s="308">
        <v>0</v>
      </c>
      <c r="Q101" s="278">
        <v>0</v>
      </c>
      <c r="R101" s="309">
        <v>0</v>
      </c>
      <c r="S101" s="309">
        <v>0</v>
      </c>
      <c r="T101" s="309">
        <v>0</v>
      </c>
      <c r="U101" s="280">
        <v>0</v>
      </c>
      <c r="V101" s="280">
        <v>0</v>
      </c>
      <c r="W101" s="310">
        <v>0</v>
      </c>
      <c r="X101" s="282">
        <v>0</v>
      </c>
      <c r="Y101" s="311">
        <v>0</v>
      </c>
      <c r="Z101" s="278">
        <v>0</v>
      </c>
      <c r="AA101" s="309">
        <v>0</v>
      </c>
      <c r="AB101" s="309">
        <v>0</v>
      </c>
      <c r="AC101" s="309">
        <v>0</v>
      </c>
      <c r="AD101" s="280">
        <v>0</v>
      </c>
      <c r="AE101" s="274">
        <v>0</v>
      </c>
      <c r="AF101" s="310">
        <v>0</v>
      </c>
      <c r="AG101" s="76">
        <v>0</v>
      </c>
      <c r="AH101" s="308">
        <v>0</v>
      </c>
      <c r="AI101" s="278">
        <v>0</v>
      </c>
      <c r="AJ101" s="309">
        <v>0</v>
      </c>
      <c r="AK101" s="309">
        <v>0</v>
      </c>
      <c r="AL101" s="309">
        <v>0</v>
      </c>
      <c r="AM101" s="280">
        <v>0</v>
      </c>
      <c r="AN101" s="274">
        <v>0</v>
      </c>
      <c r="AO101" s="310">
        <v>0</v>
      </c>
      <c r="AP101" s="282">
        <v>0</v>
      </c>
      <c r="AQ101" s="311">
        <v>0</v>
      </c>
      <c r="AR101" s="284">
        <v>0</v>
      </c>
      <c r="AS101" s="309">
        <v>0</v>
      </c>
      <c r="AT101" s="309">
        <v>0</v>
      </c>
      <c r="AU101" s="309">
        <v>0</v>
      </c>
      <c r="AV101" s="280">
        <v>0</v>
      </c>
      <c r="AW101" s="274">
        <v>0</v>
      </c>
      <c r="AX101" s="310">
        <v>0</v>
      </c>
      <c r="AY101" s="282">
        <v>0</v>
      </c>
      <c r="AZ101" s="285">
        <f t="shared" si="84"/>
        <v>0</v>
      </c>
      <c r="BA101" s="286">
        <f t="shared" si="84"/>
        <v>0</v>
      </c>
      <c r="BB101" s="286">
        <f t="shared" si="84"/>
        <v>0</v>
      </c>
      <c r="BC101" s="286">
        <f t="shared" si="84"/>
        <v>0</v>
      </c>
      <c r="BD101" s="286">
        <f t="shared" si="84"/>
        <v>0</v>
      </c>
      <c r="BE101" s="286">
        <f t="shared" si="84"/>
        <v>0</v>
      </c>
      <c r="BF101" s="286">
        <f t="shared" si="84"/>
        <v>0</v>
      </c>
      <c r="BG101" s="287">
        <f t="shared" si="84"/>
        <v>0</v>
      </c>
      <c r="BH101" s="288">
        <f t="shared" si="84"/>
        <v>0</v>
      </c>
      <c r="BI101" s="289">
        <v>0</v>
      </c>
      <c r="BJ101" s="290">
        <v>0</v>
      </c>
      <c r="BK101" s="290">
        <v>0</v>
      </c>
      <c r="BL101" s="290">
        <v>0</v>
      </c>
      <c r="BM101" s="290">
        <v>0</v>
      </c>
      <c r="BN101" s="290">
        <v>0</v>
      </c>
      <c r="BO101" s="290">
        <v>0</v>
      </c>
      <c r="BP101" s="291">
        <v>0</v>
      </c>
      <c r="BQ101" s="292">
        <v>0</v>
      </c>
      <c r="BR101" s="293">
        <v>0</v>
      </c>
      <c r="BS101" s="294">
        <v>0</v>
      </c>
      <c r="BT101" s="294">
        <v>0</v>
      </c>
      <c r="BU101" s="294">
        <v>0</v>
      </c>
      <c r="BV101" s="294">
        <v>0</v>
      </c>
      <c r="BW101" s="294">
        <v>0</v>
      </c>
      <c r="BX101" s="294">
        <v>0</v>
      </c>
      <c r="BY101" s="295">
        <v>0</v>
      </c>
      <c r="BZ101" s="296">
        <v>0</v>
      </c>
      <c r="CA101" s="289">
        <v>0</v>
      </c>
      <c r="CB101" s="290">
        <v>0</v>
      </c>
      <c r="CC101" s="290">
        <v>0</v>
      </c>
      <c r="CD101" s="290">
        <v>0</v>
      </c>
      <c r="CE101" s="290">
        <v>0</v>
      </c>
      <c r="CF101" s="290">
        <v>0</v>
      </c>
      <c r="CG101" s="290">
        <v>0</v>
      </c>
      <c r="CH101" s="297">
        <v>0</v>
      </c>
      <c r="CI101" s="298">
        <v>0</v>
      </c>
      <c r="CJ101" s="289">
        <v>0</v>
      </c>
      <c r="CK101" s="290">
        <v>0</v>
      </c>
      <c r="CL101" s="290">
        <v>0</v>
      </c>
      <c r="CM101" s="290">
        <v>0</v>
      </c>
      <c r="CN101" s="290">
        <v>0</v>
      </c>
      <c r="CO101" s="290">
        <v>0</v>
      </c>
      <c r="CP101" s="290">
        <v>0</v>
      </c>
      <c r="CQ101" s="299">
        <v>0</v>
      </c>
      <c r="CR101" s="300">
        <v>0</v>
      </c>
      <c r="CS101" s="196">
        <f t="shared" si="60"/>
        <v>0</v>
      </c>
      <c r="CT101" s="261">
        <v>0</v>
      </c>
      <c r="CU101" s="196">
        <f t="shared" si="61"/>
        <v>0</v>
      </c>
      <c r="CV101" s="196">
        <f t="shared" si="61"/>
        <v>0</v>
      </c>
      <c r="CW101" s="196">
        <f t="shared" si="61"/>
        <v>0</v>
      </c>
      <c r="CX101" s="261">
        <v>0</v>
      </c>
      <c r="CY101" s="261">
        <v>0</v>
      </c>
      <c r="CZ101" s="262">
        <f t="shared" si="62"/>
        <v>0</v>
      </c>
      <c r="DA101" s="262">
        <f t="shared" si="62"/>
        <v>0</v>
      </c>
      <c r="DB101" s="301" t="s">
        <v>521</v>
      </c>
      <c r="DC101" s="317" t="s">
        <v>759</v>
      </c>
      <c r="DD101" s="312"/>
      <c r="DE101" s="304"/>
      <c r="DF101" s="305">
        <f t="shared" si="79"/>
        <v>1</v>
      </c>
      <c r="DG101" s="340" t="s">
        <v>186</v>
      </c>
      <c r="DH101" s="307" t="s">
        <v>522</v>
      </c>
      <c r="DI101" s="307"/>
      <c r="DJ101" s="304"/>
      <c r="DK101" s="328"/>
    </row>
    <row r="102" spans="1:115" ht="19.5" customHeight="1" x14ac:dyDescent="0.25">
      <c r="A102" s="267"/>
      <c r="B102" s="186" t="s">
        <v>381</v>
      </c>
      <c r="C102" s="187" t="s">
        <v>187</v>
      </c>
      <c r="D102" s="188" t="s">
        <v>66</v>
      </c>
      <c r="E102" s="330" t="s">
        <v>67</v>
      </c>
      <c r="F102" s="374"/>
      <c r="G102" s="190">
        <f>SUM(G103:G112)</f>
        <v>0.25</v>
      </c>
      <c r="H102" s="191">
        <f t="shared" ref="H102:O102" si="85">SUM(H103:H112)</f>
        <v>0</v>
      </c>
      <c r="I102" s="191">
        <f t="shared" si="85"/>
        <v>7.3639999999999999</v>
      </c>
      <c r="J102" s="191">
        <f t="shared" si="85"/>
        <v>0</v>
      </c>
      <c r="K102" s="191">
        <f t="shared" si="85"/>
        <v>1.25</v>
      </c>
      <c r="L102" s="191">
        <f t="shared" si="85"/>
        <v>0</v>
      </c>
      <c r="M102" s="191">
        <f t="shared" si="85"/>
        <v>0</v>
      </c>
      <c r="N102" s="192">
        <f t="shared" si="85"/>
        <v>0</v>
      </c>
      <c r="O102" s="193">
        <f t="shared" si="85"/>
        <v>14</v>
      </c>
      <c r="P102" s="194">
        <f>SUM(P103:P112)</f>
        <v>0</v>
      </c>
      <c r="Q102" s="191">
        <f t="shared" ref="Q102:CB102" si="86">SUM(Q103:Q112)</f>
        <v>0</v>
      </c>
      <c r="R102" s="191">
        <f t="shared" si="86"/>
        <v>5.3</v>
      </c>
      <c r="S102" s="191">
        <f t="shared" si="86"/>
        <v>0</v>
      </c>
      <c r="T102" s="191">
        <f t="shared" si="86"/>
        <v>1.25</v>
      </c>
      <c r="U102" s="191">
        <f t="shared" si="86"/>
        <v>0</v>
      </c>
      <c r="V102" s="191">
        <f t="shared" si="86"/>
        <v>0</v>
      </c>
      <c r="W102" s="192">
        <f t="shared" si="86"/>
        <v>0</v>
      </c>
      <c r="X102" s="195">
        <f t="shared" si="86"/>
        <v>6</v>
      </c>
      <c r="Y102" s="190">
        <f t="shared" si="86"/>
        <v>0</v>
      </c>
      <c r="Z102" s="191">
        <f t="shared" si="86"/>
        <v>0</v>
      </c>
      <c r="AA102" s="191">
        <f t="shared" si="86"/>
        <v>0</v>
      </c>
      <c r="AB102" s="191">
        <f t="shared" si="86"/>
        <v>0</v>
      </c>
      <c r="AC102" s="191">
        <f t="shared" si="86"/>
        <v>0</v>
      </c>
      <c r="AD102" s="191">
        <f t="shared" si="86"/>
        <v>0</v>
      </c>
      <c r="AE102" s="191">
        <f t="shared" si="86"/>
        <v>0</v>
      </c>
      <c r="AF102" s="192">
        <f t="shared" si="86"/>
        <v>0</v>
      </c>
      <c r="AG102" s="193">
        <f t="shared" si="86"/>
        <v>0</v>
      </c>
      <c r="AH102" s="194">
        <f t="shared" si="86"/>
        <v>0.25</v>
      </c>
      <c r="AI102" s="191">
        <f t="shared" si="86"/>
        <v>0</v>
      </c>
      <c r="AJ102" s="191">
        <f t="shared" si="86"/>
        <v>2.0640000000000001</v>
      </c>
      <c r="AK102" s="191">
        <f t="shared" si="86"/>
        <v>0</v>
      </c>
      <c r="AL102" s="191">
        <f t="shared" si="86"/>
        <v>0</v>
      </c>
      <c r="AM102" s="191">
        <f t="shared" si="86"/>
        <v>0</v>
      </c>
      <c r="AN102" s="191">
        <f t="shared" si="86"/>
        <v>0</v>
      </c>
      <c r="AO102" s="192">
        <f t="shared" si="86"/>
        <v>0</v>
      </c>
      <c r="AP102" s="195">
        <f t="shared" si="86"/>
        <v>0</v>
      </c>
      <c r="AQ102" s="190">
        <f t="shared" si="86"/>
        <v>0</v>
      </c>
      <c r="AR102" s="191">
        <f t="shared" si="86"/>
        <v>0</v>
      </c>
      <c r="AS102" s="191">
        <f t="shared" si="86"/>
        <v>0</v>
      </c>
      <c r="AT102" s="191">
        <f t="shared" si="86"/>
        <v>0</v>
      </c>
      <c r="AU102" s="191">
        <f t="shared" si="86"/>
        <v>0</v>
      </c>
      <c r="AV102" s="191">
        <f t="shared" si="86"/>
        <v>0</v>
      </c>
      <c r="AW102" s="191">
        <f t="shared" si="86"/>
        <v>0</v>
      </c>
      <c r="AX102" s="192">
        <f t="shared" si="86"/>
        <v>0</v>
      </c>
      <c r="AY102" s="195">
        <f t="shared" si="86"/>
        <v>8</v>
      </c>
      <c r="AZ102" s="190">
        <f t="shared" si="86"/>
        <v>0</v>
      </c>
      <c r="BA102" s="191">
        <f t="shared" si="86"/>
        <v>0</v>
      </c>
      <c r="BB102" s="191">
        <f t="shared" si="86"/>
        <v>0</v>
      </c>
      <c r="BC102" s="191">
        <f t="shared" si="86"/>
        <v>0</v>
      </c>
      <c r="BD102" s="191">
        <f t="shared" si="86"/>
        <v>0</v>
      </c>
      <c r="BE102" s="191">
        <f t="shared" si="86"/>
        <v>0</v>
      </c>
      <c r="BF102" s="191">
        <f t="shared" si="86"/>
        <v>0</v>
      </c>
      <c r="BG102" s="192">
        <f t="shared" si="86"/>
        <v>0</v>
      </c>
      <c r="BH102" s="193">
        <f t="shared" si="86"/>
        <v>5</v>
      </c>
      <c r="BI102" s="190">
        <f t="shared" si="86"/>
        <v>0</v>
      </c>
      <c r="BJ102" s="191">
        <f t="shared" si="86"/>
        <v>0</v>
      </c>
      <c r="BK102" s="191">
        <f t="shared" si="86"/>
        <v>0</v>
      </c>
      <c r="BL102" s="191">
        <f t="shared" si="86"/>
        <v>0</v>
      </c>
      <c r="BM102" s="191">
        <f t="shared" si="86"/>
        <v>0</v>
      </c>
      <c r="BN102" s="191">
        <f t="shared" si="86"/>
        <v>0</v>
      </c>
      <c r="BO102" s="191">
        <f t="shared" si="86"/>
        <v>0</v>
      </c>
      <c r="BP102" s="192">
        <f t="shared" si="86"/>
        <v>0</v>
      </c>
      <c r="BQ102" s="193">
        <f t="shared" si="86"/>
        <v>5</v>
      </c>
      <c r="BR102" s="194">
        <f t="shared" si="86"/>
        <v>0</v>
      </c>
      <c r="BS102" s="191">
        <f t="shared" si="86"/>
        <v>0</v>
      </c>
      <c r="BT102" s="191">
        <f t="shared" si="86"/>
        <v>0</v>
      </c>
      <c r="BU102" s="191">
        <f t="shared" si="86"/>
        <v>0</v>
      </c>
      <c r="BV102" s="191">
        <f t="shared" si="86"/>
        <v>0</v>
      </c>
      <c r="BW102" s="191">
        <f t="shared" si="86"/>
        <v>0</v>
      </c>
      <c r="BX102" s="191">
        <f t="shared" si="86"/>
        <v>0</v>
      </c>
      <c r="BY102" s="191">
        <f t="shared" si="86"/>
        <v>0</v>
      </c>
      <c r="BZ102" s="265">
        <f t="shared" si="86"/>
        <v>0</v>
      </c>
      <c r="CA102" s="190">
        <f t="shared" si="86"/>
        <v>0</v>
      </c>
      <c r="CB102" s="191">
        <f t="shared" si="86"/>
        <v>0</v>
      </c>
      <c r="CC102" s="191">
        <f t="shared" ref="CC102:CR102" si="87">SUM(CC103:CC112)</f>
        <v>0</v>
      </c>
      <c r="CD102" s="191">
        <f t="shared" si="87"/>
        <v>0</v>
      </c>
      <c r="CE102" s="191">
        <f t="shared" si="87"/>
        <v>0</v>
      </c>
      <c r="CF102" s="191">
        <f t="shared" si="87"/>
        <v>0</v>
      </c>
      <c r="CG102" s="191">
        <f t="shared" si="87"/>
        <v>0</v>
      </c>
      <c r="CH102" s="191">
        <f t="shared" si="87"/>
        <v>0</v>
      </c>
      <c r="CI102" s="266">
        <f t="shared" si="87"/>
        <v>0</v>
      </c>
      <c r="CJ102" s="190">
        <f t="shared" si="87"/>
        <v>0</v>
      </c>
      <c r="CK102" s="191">
        <f t="shared" si="87"/>
        <v>0</v>
      </c>
      <c r="CL102" s="191">
        <f t="shared" si="87"/>
        <v>0</v>
      </c>
      <c r="CM102" s="191">
        <f t="shared" si="87"/>
        <v>0</v>
      </c>
      <c r="CN102" s="191">
        <f t="shared" si="87"/>
        <v>0</v>
      </c>
      <c r="CO102" s="191">
        <f t="shared" si="87"/>
        <v>0</v>
      </c>
      <c r="CP102" s="191">
        <f t="shared" si="87"/>
        <v>0</v>
      </c>
      <c r="CQ102" s="191">
        <f t="shared" si="87"/>
        <v>0</v>
      </c>
      <c r="CR102" s="266">
        <f t="shared" si="87"/>
        <v>0</v>
      </c>
      <c r="CS102" s="196">
        <f t="shared" si="60"/>
        <v>0</v>
      </c>
      <c r="CT102" s="261">
        <v>0</v>
      </c>
      <c r="CU102" s="196">
        <f t="shared" si="61"/>
        <v>-5.3</v>
      </c>
      <c r="CV102" s="196">
        <f t="shared" si="61"/>
        <v>0</v>
      </c>
      <c r="CW102" s="196">
        <f t="shared" si="61"/>
        <v>-1.25</v>
      </c>
      <c r="CX102" s="261">
        <v>0</v>
      </c>
      <c r="CY102" s="261">
        <v>0</v>
      </c>
      <c r="CZ102" s="262">
        <f t="shared" si="62"/>
        <v>0</v>
      </c>
      <c r="DA102" s="262">
        <f t="shared" si="62"/>
        <v>-1</v>
      </c>
      <c r="DB102" s="200" t="s">
        <v>67</v>
      </c>
      <c r="DC102" s="263"/>
      <c r="DF102" s="305">
        <f t="shared" si="79"/>
        <v>1</v>
      </c>
      <c r="DG102" s="313" t="s">
        <v>66</v>
      </c>
      <c r="DH102" s="307" t="s">
        <v>522</v>
      </c>
      <c r="DI102" s="307"/>
      <c r="DJ102" s="307"/>
    </row>
    <row r="103" spans="1:115" ht="19.5" customHeight="1" x14ac:dyDescent="0.3">
      <c r="A103" s="267" t="s">
        <v>767</v>
      </c>
      <c r="B103" s="314" t="s">
        <v>381</v>
      </c>
      <c r="C103" s="315" t="s">
        <v>188</v>
      </c>
      <c r="D103" s="316" t="s">
        <v>189</v>
      </c>
      <c r="E103" s="271" t="s">
        <v>67</v>
      </c>
      <c r="F103" s="373"/>
      <c r="G103" s="272">
        <f t="shared" ref="G103:O112" si="88">P103+Y103+AH103+AQ103</f>
        <v>0.25</v>
      </c>
      <c r="H103" s="273">
        <f t="shared" si="88"/>
        <v>0</v>
      </c>
      <c r="I103" s="273">
        <f t="shared" si="88"/>
        <v>2.0640000000000001</v>
      </c>
      <c r="J103" s="273">
        <f t="shared" si="88"/>
        <v>0</v>
      </c>
      <c r="K103" s="273">
        <f t="shared" si="88"/>
        <v>0</v>
      </c>
      <c r="L103" s="274">
        <f t="shared" si="88"/>
        <v>0</v>
      </c>
      <c r="M103" s="274">
        <f t="shared" si="88"/>
        <v>0</v>
      </c>
      <c r="N103" s="275">
        <f t="shared" si="88"/>
        <v>0</v>
      </c>
      <c r="O103" s="276">
        <f t="shared" si="88"/>
        <v>0</v>
      </c>
      <c r="P103" s="308">
        <v>0</v>
      </c>
      <c r="Q103" s="278">
        <v>0</v>
      </c>
      <c r="R103" s="309">
        <v>0</v>
      </c>
      <c r="S103" s="309">
        <v>0</v>
      </c>
      <c r="T103" s="309">
        <v>0</v>
      </c>
      <c r="U103" s="280">
        <v>0</v>
      </c>
      <c r="V103" s="280">
        <v>0</v>
      </c>
      <c r="W103" s="310">
        <v>0</v>
      </c>
      <c r="X103" s="282">
        <v>0</v>
      </c>
      <c r="Y103" s="311">
        <v>0</v>
      </c>
      <c r="Z103" s="278">
        <v>0</v>
      </c>
      <c r="AA103" s="309">
        <v>0</v>
      </c>
      <c r="AB103" s="309">
        <v>0</v>
      </c>
      <c r="AC103" s="309">
        <v>0</v>
      </c>
      <c r="AD103" s="280">
        <v>0</v>
      </c>
      <c r="AE103" s="274">
        <v>0</v>
      </c>
      <c r="AF103" s="310">
        <v>0</v>
      </c>
      <c r="AG103" s="76">
        <v>0</v>
      </c>
      <c r="AH103" s="308">
        <v>0.25</v>
      </c>
      <c r="AI103" s="278">
        <v>0</v>
      </c>
      <c r="AJ103" s="309">
        <v>2.0640000000000001</v>
      </c>
      <c r="AK103" s="309">
        <v>0</v>
      </c>
      <c r="AL103" s="309">
        <v>0</v>
      </c>
      <c r="AM103" s="280">
        <v>0</v>
      </c>
      <c r="AN103" s="274">
        <v>0</v>
      </c>
      <c r="AO103" s="310">
        <v>0</v>
      </c>
      <c r="AP103" s="282">
        <v>0</v>
      </c>
      <c r="AQ103" s="311">
        <v>0</v>
      </c>
      <c r="AR103" s="284">
        <v>0</v>
      </c>
      <c r="AS103" s="309">
        <v>0</v>
      </c>
      <c r="AT103" s="309">
        <v>0</v>
      </c>
      <c r="AU103" s="309">
        <v>0</v>
      </c>
      <c r="AV103" s="280">
        <v>0</v>
      </c>
      <c r="AW103" s="274">
        <v>0</v>
      </c>
      <c r="AX103" s="310">
        <v>0</v>
      </c>
      <c r="AY103" s="282">
        <v>0</v>
      </c>
      <c r="AZ103" s="285">
        <f t="shared" ref="AZ103:BH112" si="89">BI103+BR103+CA103+CJ103</f>
        <v>0</v>
      </c>
      <c r="BA103" s="286">
        <f t="shared" si="89"/>
        <v>0</v>
      </c>
      <c r="BB103" s="286">
        <f t="shared" si="89"/>
        <v>0</v>
      </c>
      <c r="BC103" s="286">
        <f t="shared" si="89"/>
        <v>0</v>
      </c>
      <c r="BD103" s="286">
        <f t="shared" si="89"/>
        <v>0</v>
      </c>
      <c r="BE103" s="286">
        <f t="shared" si="89"/>
        <v>0</v>
      </c>
      <c r="BF103" s="286">
        <f t="shared" si="89"/>
        <v>0</v>
      </c>
      <c r="BG103" s="287">
        <f t="shared" si="89"/>
        <v>0</v>
      </c>
      <c r="BH103" s="288">
        <f t="shared" si="89"/>
        <v>0</v>
      </c>
      <c r="BI103" s="289">
        <v>0</v>
      </c>
      <c r="BJ103" s="290">
        <v>0</v>
      </c>
      <c r="BK103" s="290">
        <v>0</v>
      </c>
      <c r="BL103" s="290">
        <v>0</v>
      </c>
      <c r="BM103" s="290">
        <v>0</v>
      </c>
      <c r="BN103" s="290">
        <v>0</v>
      </c>
      <c r="BO103" s="290">
        <v>0</v>
      </c>
      <c r="BP103" s="291">
        <v>0</v>
      </c>
      <c r="BQ103" s="292">
        <v>0</v>
      </c>
      <c r="BR103" s="293">
        <v>0</v>
      </c>
      <c r="BS103" s="294">
        <v>0</v>
      </c>
      <c r="BT103" s="294">
        <v>0</v>
      </c>
      <c r="BU103" s="294">
        <v>0</v>
      </c>
      <c r="BV103" s="294">
        <v>0</v>
      </c>
      <c r="BW103" s="294">
        <v>0</v>
      </c>
      <c r="BX103" s="294">
        <v>0</v>
      </c>
      <c r="BY103" s="295">
        <v>0</v>
      </c>
      <c r="BZ103" s="296">
        <v>0</v>
      </c>
      <c r="CA103" s="289">
        <v>0</v>
      </c>
      <c r="CB103" s="290">
        <v>0</v>
      </c>
      <c r="CC103" s="290">
        <v>0</v>
      </c>
      <c r="CD103" s="290">
        <v>0</v>
      </c>
      <c r="CE103" s="290">
        <v>0</v>
      </c>
      <c r="CF103" s="290">
        <v>0</v>
      </c>
      <c r="CG103" s="290">
        <v>0</v>
      </c>
      <c r="CH103" s="297">
        <v>0</v>
      </c>
      <c r="CI103" s="298">
        <v>0</v>
      </c>
      <c r="CJ103" s="289">
        <v>0</v>
      </c>
      <c r="CK103" s="290">
        <v>0</v>
      </c>
      <c r="CL103" s="290">
        <v>0</v>
      </c>
      <c r="CM103" s="290">
        <v>0</v>
      </c>
      <c r="CN103" s="290">
        <v>0</v>
      </c>
      <c r="CO103" s="290">
        <v>0</v>
      </c>
      <c r="CP103" s="290">
        <v>0</v>
      </c>
      <c r="CQ103" s="299">
        <v>0</v>
      </c>
      <c r="CR103" s="300">
        <v>0</v>
      </c>
      <c r="CS103" s="196">
        <f t="shared" si="60"/>
        <v>0</v>
      </c>
      <c r="CT103" s="261">
        <v>0</v>
      </c>
      <c r="CU103" s="196">
        <f t="shared" si="61"/>
        <v>0</v>
      </c>
      <c r="CV103" s="196">
        <f t="shared" si="61"/>
        <v>0</v>
      </c>
      <c r="CW103" s="196">
        <f t="shared" si="61"/>
        <v>0</v>
      </c>
      <c r="CX103" s="261">
        <v>0</v>
      </c>
      <c r="CY103" s="261">
        <v>0</v>
      </c>
      <c r="CZ103" s="262">
        <f t="shared" si="62"/>
        <v>0</v>
      </c>
      <c r="DA103" s="262">
        <f t="shared" si="62"/>
        <v>0</v>
      </c>
      <c r="DB103" s="301" t="s">
        <v>521</v>
      </c>
      <c r="DC103" s="326"/>
      <c r="DD103" s="312"/>
      <c r="DE103" s="304"/>
      <c r="DF103" s="305">
        <f t="shared" si="79"/>
        <v>1</v>
      </c>
      <c r="DG103" s="340" t="s">
        <v>189</v>
      </c>
      <c r="DH103" s="307" t="s">
        <v>522</v>
      </c>
      <c r="DI103" s="307"/>
      <c r="DJ103" s="304"/>
      <c r="DK103" s="328"/>
    </row>
    <row r="104" spans="1:115" ht="19.5" customHeight="1" x14ac:dyDescent="0.3">
      <c r="A104" s="267" t="s">
        <v>767</v>
      </c>
      <c r="B104" s="314" t="s">
        <v>381</v>
      </c>
      <c r="C104" s="315" t="s">
        <v>190</v>
      </c>
      <c r="D104" s="316" t="s">
        <v>191</v>
      </c>
      <c r="E104" s="271" t="s">
        <v>67</v>
      </c>
      <c r="F104" s="373"/>
      <c r="G104" s="272">
        <f t="shared" si="88"/>
        <v>0</v>
      </c>
      <c r="H104" s="273">
        <f t="shared" si="88"/>
        <v>0</v>
      </c>
      <c r="I104" s="273">
        <f t="shared" si="88"/>
        <v>0</v>
      </c>
      <c r="J104" s="273">
        <f t="shared" si="88"/>
        <v>0</v>
      </c>
      <c r="K104" s="273">
        <f t="shared" si="88"/>
        <v>0</v>
      </c>
      <c r="L104" s="274">
        <f t="shared" si="88"/>
        <v>0</v>
      </c>
      <c r="M104" s="274">
        <f t="shared" si="88"/>
        <v>0</v>
      </c>
      <c r="N104" s="275">
        <f t="shared" si="88"/>
        <v>0</v>
      </c>
      <c r="O104" s="276">
        <f t="shared" si="88"/>
        <v>0</v>
      </c>
      <c r="P104" s="308">
        <v>0</v>
      </c>
      <c r="Q104" s="278">
        <v>0</v>
      </c>
      <c r="R104" s="309">
        <v>0</v>
      </c>
      <c r="S104" s="309">
        <v>0</v>
      </c>
      <c r="T104" s="309">
        <v>0</v>
      </c>
      <c r="U104" s="280">
        <v>0</v>
      </c>
      <c r="V104" s="280">
        <v>0</v>
      </c>
      <c r="W104" s="310">
        <v>0</v>
      </c>
      <c r="X104" s="282">
        <v>0</v>
      </c>
      <c r="Y104" s="311">
        <v>0</v>
      </c>
      <c r="Z104" s="278">
        <v>0</v>
      </c>
      <c r="AA104" s="309">
        <v>0</v>
      </c>
      <c r="AB104" s="309">
        <v>0</v>
      </c>
      <c r="AC104" s="309">
        <v>0</v>
      </c>
      <c r="AD104" s="280">
        <v>0</v>
      </c>
      <c r="AE104" s="274">
        <v>0</v>
      </c>
      <c r="AF104" s="310">
        <v>0</v>
      </c>
      <c r="AG104" s="76">
        <v>0</v>
      </c>
      <c r="AH104" s="308">
        <v>0</v>
      </c>
      <c r="AI104" s="278">
        <v>0</v>
      </c>
      <c r="AJ104" s="309">
        <v>0</v>
      </c>
      <c r="AK104" s="309">
        <v>0</v>
      </c>
      <c r="AL104" s="309">
        <v>0</v>
      </c>
      <c r="AM104" s="280">
        <v>0</v>
      </c>
      <c r="AN104" s="274">
        <v>0</v>
      </c>
      <c r="AO104" s="310">
        <v>0</v>
      </c>
      <c r="AP104" s="282">
        <v>0</v>
      </c>
      <c r="AQ104" s="311">
        <v>0</v>
      </c>
      <c r="AR104" s="284">
        <v>0</v>
      </c>
      <c r="AS104" s="309">
        <v>0</v>
      </c>
      <c r="AT104" s="309">
        <v>0</v>
      </c>
      <c r="AU104" s="309">
        <v>0</v>
      </c>
      <c r="AV104" s="280">
        <v>0</v>
      </c>
      <c r="AW104" s="274">
        <v>0</v>
      </c>
      <c r="AX104" s="310">
        <v>0</v>
      </c>
      <c r="AY104" s="282">
        <v>0</v>
      </c>
      <c r="AZ104" s="285">
        <f t="shared" si="89"/>
        <v>0</v>
      </c>
      <c r="BA104" s="286">
        <f t="shared" si="89"/>
        <v>0</v>
      </c>
      <c r="BB104" s="286">
        <f t="shared" si="89"/>
        <v>0</v>
      </c>
      <c r="BC104" s="286">
        <f t="shared" si="89"/>
        <v>0</v>
      </c>
      <c r="BD104" s="286">
        <f t="shared" si="89"/>
        <v>0</v>
      </c>
      <c r="BE104" s="286">
        <f t="shared" si="89"/>
        <v>0</v>
      </c>
      <c r="BF104" s="286">
        <f t="shared" si="89"/>
        <v>0</v>
      </c>
      <c r="BG104" s="287">
        <f t="shared" si="89"/>
        <v>0</v>
      </c>
      <c r="BH104" s="288">
        <f t="shared" si="89"/>
        <v>0</v>
      </c>
      <c r="BI104" s="289">
        <v>0</v>
      </c>
      <c r="BJ104" s="290">
        <v>0</v>
      </c>
      <c r="BK104" s="290">
        <v>0</v>
      </c>
      <c r="BL104" s="290">
        <v>0</v>
      </c>
      <c r="BM104" s="290">
        <v>0</v>
      </c>
      <c r="BN104" s="290">
        <v>0</v>
      </c>
      <c r="BO104" s="290">
        <v>0</v>
      </c>
      <c r="BP104" s="291">
        <v>0</v>
      </c>
      <c r="BQ104" s="292">
        <v>0</v>
      </c>
      <c r="BR104" s="293">
        <v>0</v>
      </c>
      <c r="BS104" s="294">
        <v>0</v>
      </c>
      <c r="BT104" s="294">
        <v>0</v>
      </c>
      <c r="BU104" s="294">
        <v>0</v>
      </c>
      <c r="BV104" s="294">
        <v>0</v>
      </c>
      <c r="BW104" s="294">
        <v>0</v>
      </c>
      <c r="BX104" s="294">
        <v>0</v>
      </c>
      <c r="BY104" s="295">
        <v>0</v>
      </c>
      <c r="BZ104" s="296">
        <v>0</v>
      </c>
      <c r="CA104" s="289">
        <v>0</v>
      </c>
      <c r="CB104" s="290">
        <v>0</v>
      </c>
      <c r="CC104" s="290">
        <v>0</v>
      </c>
      <c r="CD104" s="290">
        <v>0</v>
      </c>
      <c r="CE104" s="290">
        <v>0</v>
      </c>
      <c r="CF104" s="290">
        <v>0</v>
      </c>
      <c r="CG104" s="290">
        <v>0</v>
      </c>
      <c r="CH104" s="297">
        <v>0</v>
      </c>
      <c r="CI104" s="298">
        <v>0</v>
      </c>
      <c r="CJ104" s="289">
        <v>0</v>
      </c>
      <c r="CK104" s="290">
        <v>0</v>
      </c>
      <c r="CL104" s="290">
        <v>0</v>
      </c>
      <c r="CM104" s="290">
        <v>0</v>
      </c>
      <c r="CN104" s="290">
        <v>0</v>
      </c>
      <c r="CO104" s="290">
        <v>0</v>
      </c>
      <c r="CP104" s="290">
        <v>0</v>
      </c>
      <c r="CQ104" s="299">
        <v>0</v>
      </c>
      <c r="CR104" s="300">
        <v>0</v>
      </c>
      <c r="CS104" s="196">
        <f t="shared" si="60"/>
        <v>0</v>
      </c>
      <c r="CT104" s="261">
        <v>0</v>
      </c>
      <c r="CU104" s="196">
        <f t="shared" si="61"/>
        <v>0</v>
      </c>
      <c r="CV104" s="196">
        <f t="shared" si="61"/>
        <v>0</v>
      </c>
      <c r="CW104" s="196">
        <f t="shared" si="61"/>
        <v>0</v>
      </c>
      <c r="CX104" s="261">
        <v>0</v>
      </c>
      <c r="CY104" s="261">
        <v>0</v>
      </c>
      <c r="CZ104" s="262">
        <f t="shared" si="62"/>
        <v>0</v>
      </c>
      <c r="DA104" s="262">
        <f t="shared" si="62"/>
        <v>0</v>
      </c>
      <c r="DB104" s="301" t="s">
        <v>521</v>
      </c>
      <c r="DC104" s="317" t="s">
        <v>759</v>
      </c>
      <c r="DD104" s="312"/>
      <c r="DE104" s="304"/>
      <c r="DF104" s="305">
        <f t="shared" si="79"/>
        <v>1</v>
      </c>
      <c r="DG104" s="340" t="s">
        <v>191</v>
      </c>
      <c r="DH104" s="307" t="s">
        <v>522</v>
      </c>
      <c r="DI104" s="307"/>
      <c r="DJ104" s="304"/>
      <c r="DK104" s="328"/>
    </row>
    <row r="105" spans="1:115" ht="36.75" customHeight="1" x14ac:dyDescent="0.25">
      <c r="A105" s="267" t="s">
        <v>767</v>
      </c>
      <c r="B105" s="314" t="s">
        <v>381</v>
      </c>
      <c r="C105" s="315" t="s">
        <v>192</v>
      </c>
      <c r="D105" s="316" t="s">
        <v>193</v>
      </c>
      <c r="E105" s="271" t="s">
        <v>67</v>
      </c>
      <c r="F105" s="373"/>
      <c r="G105" s="272">
        <f t="shared" si="88"/>
        <v>0</v>
      </c>
      <c r="H105" s="273">
        <f t="shared" si="88"/>
        <v>0</v>
      </c>
      <c r="I105" s="273">
        <f t="shared" si="88"/>
        <v>0</v>
      </c>
      <c r="J105" s="273">
        <f t="shared" si="88"/>
        <v>0</v>
      </c>
      <c r="K105" s="273">
        <f t="shared" si="88"/>
        <v>0</v>
      </c>
      <c r="L105" s="274">
        <f t="shared" si="88"/>
        <v>0</v>
      </c>
      <c r="M105" s="274">
        <f t="shared" si="88"/>
        <v>0</v>
      </c>
      <c r="N105" s="275">
        <f t="shared" si="88"/>
        <v>0</v>
      </c>
      <c r="O105" s="276">
        <f t="shared" si="88"/>
        <v>1</v>
      </c>
      <c r="P105" s="308">
        <v>0</v>
      </c>
      <c r="Q105" s="278">
        <v>0</v>
      </c>
      <c r="R105" s="309">
        <v>0</v>
      </c>
      <c r="S105" s="309">
        <v>0</v>
      </c>
      <c r="T105" s="309">
        <v>0</v>
      </c>
      <c r="U105" s="280">
        <v>0</v>
      </c>
      <c r="V105" s="280">
        <v>0</v>
      </c>
      <c r="W105" s="310">
        <v>0</v>
      </c>
      <c r="X105" s="327">
        <v>1</v>
      </c>
      <c r="Y105" s="311">
        <v>0</v>
      </c>
      <c r="Z105" s="278">
        <v>0</v>
      </c>
      <c r="AA105" s="309">
        <v>0</v>
      </c>
      <c r="AB105" s="309">
        <v>0</v>
      </c>
      <c r="AC105" s="309">
        <v>0</v>
      </c>
      <c r="AD105" s="280">
        <v>0</v>
      </c>
      <c r="AE105" s="274">
        <v>0</v>
      </c>
      <c r="AF105" s="310">
        <v>0</v>
      </c>
      <c r="AG105" s="76">
        <v>0</v>
      </c>
      <c r="AH105" s="308">
        <v>0</v>
      </c>
      <c r="AI105" s="278">
        <v>0</v>
      </c>
      <c r="AJ105" s="309">
        <v>0</v>
      </c>
      <c r="AK105" s="309">
        <v>0</v>
      </c>
      <c r="AL105" s="309">
        <v>0</v>
      </c>
      <c r="AM105" s="280">
        <v>0</v>
      </c>
      <c r="AN105" s="274">
        <v>0</v>
      </c>
      <c r="AO105" s="310">
        <v>0</v>
      </c>
      <c r="AP105" s="282">
        <v>0</v>
      </c>
      <c r="AQ105" s="311">
        <v>0</v>
      </c>
      <c r="AR105" s="284">
        <v>0</v>
      </c>
      <c r="AS105" s="309">
        <v>0</v>
      </c>
      <c r="AT105" s="309">
        <v>0</v>
      </c>
      <c r="AU105" s="309">
        <v>0</v>
      </c>
      <c r="AV105" s="280">
        <v>0</v>
      </c>
      <c r="AW105" s="274">
        <v>0</v>
      </c>
      <c r="AX105" s="310">
        <v>0</v>
      </c>
      <c r="AY105" s="282">
        <v>0</v>
      </c>
      <c r="AZ105" s="285">
        <f t="shared" si="89"/>
        <v>0</v>
      </c>
      <c r="BA105" s="286">
        <f t="shared" si="89"/>
        <v>0</v>
      </c>
      <c r="BB105" s="286">
        <f t="shared" si="89"/>
        <v>0</v>
      </c>
      <c r="BC105" s="286">
        <f t="shared" si="89"/>
        <v>0</v>
      </c>
      <c r="BD105" s="286">
        <f t="shared" si="89"/>
        <v>0</v>
      </c>
      <c r="BE105" s="286">
        <f t="shared" si="89"/>
        <v>0</v>
      </c>
      <c r="BF105" s="286">
        <f t="shared" si="89"/>
        <v>0</v>
      </c>
      <c r="BG105" s="287">
        <f t="shared" si="89"/>
        <v>0</v>
      </c>
      <c r="BH105" s="288">
        <f t="shared" si="89"/>
        <v>0</v>
      </c>
      <c r="BI105" s="289">
        <v>0</v>
      </c>
      <c r="BJ105" s="290">
        <v>0</v>
      </c>
      <c r="BK105" s="290">
        <v>0</v>
      </c>
      <c r="BL105" s="290">
        <v>0</v>
      </c>
      <c r="BM105" s="290">
        <v>0</v>
      </c>
      <c r="BN105" s="290">
        <v>0</v>
      </c>
      <c r="BO105" s="290">
        <v>0</v>
      </c>
      <c r="BP105" s="291">
        <v>0</v>
      </c>
      <c r="BQ105" s="292">
        <v>0</v>
      </c>
      <c r="BR105" s="293">
        <v>0</v>
      </c>
      <c r="BS105" s="294">
        <v>0</v>
      </c>
      <c r="BT105" s="294">
        <v>0</v>
      </c>
      <c r="BU105" s="294">
        <v>0</v>
      </c>
      <c r="BV105" s="294">
        <v>0</v>
      </c>
      <c r="BW105" s="294">
        <v>0</v>
      </c>
      <c r="BX105" s="294">
        <v>0</v>
      </c>
      <c r="BY105" s="295">
        <v>0</v>
      </c>
      <c r="BZ105" s="296">
        <v>0</v>
      </c>
      <c r="CA105" s="289">
        <v>0</v>
      </c>
      <c r="CB105" s="290">
        <v>0</v>
      </c>
      <c r="CC105" s="290">
        <v>0</v>
      </c>
      <c r="CD105" s="290">
        <v>0</v>
      </c>
      <c r="CE105" s="290">
        <v>0</v>
      </c>
      <c r="CF105" s="290">
        <v>0</v>
      </c>
      <c r="CG105" s="290">
        <v>0</v>
      </c>
      <c r="CH105" s="297">
        <v>0</v>
      </c>
      <c r="CI105" s="298">
        <v>0</v>
      </c>
      <c r="CJ105" s="289">
        <v>0</v>
      </c>
      <c r="CK105" s="290">
        <v>0</v>
      </c>
      <c r="CL105" s="290">
        <v>0</v>
      </c>
      <c r="CM105" s="290">
        <v>0</v>
      </c>
      <c r="CN105" s="290">
        <v>0</v>
      </c>
      <c r="CO105" s="290">
        <v>0</v>
      </c>
      <c r="CP105" s="290">
        <v>0</v>
      </c>
      <c r="CQ105" s="299">
        <v>0</v>
      </c>
      <c r="CR105" s="300">
        <v>0</v>
      </c>
      <c r="CS105" s="196">
        <f t="shared" si="60"/>
        <v>0</v>
      </c>
      <c r="CT105" s="261">
        <v>0</v>
      </c>
      <c r="CU105" s="196">
        <f t="shared" si="61"/>
        <v>0</v>
      </c>
      <c r="CV105" s="196">
        <f t="shared" si="61"/>
        <v>0</v>
      </c>
      <c r="CW105" s="196">
        <f t="shared" si="61"/>
        <v>0</v>
      </c>
      <c r="CX105" s="261">
        <v>0</v>
      </c>
      <c r="CY105" s="261">
        <v>0</v>
      </c>
      <c r="CZ105" s="262">
        <f t="shared" si="62"/>
        <v>0</v>
      </c>
      <c r="DA105" s="262">
        <f t="shared" si="62"/>
        <v>-1</v>
      </c>
      <c r="DB105" s="331" t="s">
        <v>577</v>
      </c>
      <c r="DC105" s="326"/>
      <c r="DD105" s="312"/>
      <c r="DE105" s="304"/>
      <c r="DF105" s="305">
        <f t="shared" si="79"/>
        <v>1</v>
      </c>
      <c r="DG105" s="341" t="s">
        <v>193</v>
      </c>
      <c r="DH105" s="307" t="s">
        <v>577</v>
      </c>
      <c r="DI105" s="307"/>
      <c r="DJ105" s="304"/>
      <c r="DK105" s="328"/>
    </row>
    <row r="106" spans="1:115" ht="19.5" customHeight="1" x14ac:dyDescent="0.3">
      <c r="A106" s="267" t="s">
        <v>767</v>
      </c>
      <c r="B106" s="314" t="s">
        <v>381</v>
      </c>
      <c r="C106" s="315" t="s">
        <v>687</v>
      </c>
      <c r="D106" s="316" t="s">
        <v>578</v>
      </c>
      <c r="E106" s="271" t="s">
        <v>67</v>
      </c>
      <c r="F106" s="373"/>
      <c r="G106" s="272">
        <f t="shared" si="88"/>
        <v>0</v>
      </c>
      <c r="H106" s="273">
        <f t="shared" si="88"/>
        <v>0</v>
      </c>
      <c r="I106" s="273">
        <f t="shared" si="88"/>
        <v>0</v>
      </c>
      <c r="J106" s="273">
        <f t="shared" si="88"/>
        <v>0</v>
      </c>
      <c r="K106" s="273">
        <f t="shared" si="88"/>
        <v>0</v>
      </c>
      <c r="L106" s="274">
        <f t="shared" si="88"/>
        <v>0</v>
      </c>
      <c r="M106" s="274">
        <f t="shared" si="88"/>
        <v>0</v>
      </c>
      <c r="N106" s="275">
        <f t="shared" si="88"/>
        <v>0</v>
      </c>
      <c r="O106" s="276">
        <f t="shared" si="88"/>
        <v>0</v>
      </c>
      <c r="P106" s="308">
        <v>0</v>
      </c>
      <c r="Q106" s="278">
        <v>0</v>
      </c>
      <c r="R106" s="309">
        <v>0</v>
      </c>
      <c r="S106" s="309">
        <v>0</v>
      </c>
      <c r="T106" s="309">
        <v>0</v>
      </c>
      <c r="U106" s="280">
        <v>0</v>
      </c>
      <c r="V106" s="280">
        <v>0</v>
      </c>
      <c r="W106" s="310">
        <v>0</v>
      </c>
      <c r="X106" s="282">
        <v>0</v>
      </c>
      <c r="Y106" s="311">
        <v>0</v>
      </c>
      <c r="Z106" s="278">
        <v>0</v>
      </c>
      <c r="AA106" s="309">
        <v>0</v>
      </c>
      <c r="AB106" s="309">
        <v>0</v>
      </c>
      <c r="AC106" s="309">
        <v>0</v>
      </c>
      <c r="AD106" s="280">
        <v>0</v>
      </c>
      <c r="AE106" s="274">
        <v>0</v>
      </c>
      <c r="AF106" s="310">
        <v>0</v>
      </c>
      <c r="AG106" s="76">
        <v>0</v>
      </c>
      <c r="AH106" s="308">
        <v>0</v>
      </c>
      <c r="AI106" s="278">
        <v>0</v>
      </c>
      <c r="AJ106" s="309">
        <v>0</v>
      </c>
      <c r="AK106" s="309">
        <v>0</v>
      </c>
      <c r="AL106" s="309">
        <v>0</v>
      </c>
      <c r="AM106" s="280">
        <v>0</v>
      </c>
      <c r="AN106" s="274">
        <v>0</v>
      </c>
      <c r="AO106" s="310">
        <v>0</v>
      </c>
      <c r="AP106" s="282">
        <v>0</v>
      </c>
      <c r="AQ106" s="311">
        <v>0</v>
      </c>
      <c r="AR106" s="284">
        <v>0</v>
      </c>
      <c r="AS106" s="309">
        <v>0</v>
      </c>
      <c r="AT106" s="309">
        <v>0</v>
      </c>
      <c r="AU106" s="309">
        <v>0</v>
      </c>
      <c r="AV106" s="280">
        <v>0</v>
      </c>
      <c r="AW106" s="274">
        <v>0</v>
      </c>
      <c r="AX106" s="310">
        <v>0</v>
      </c>
      <c r="AY106" s="282">
        <v>0</v>
      </c>
      <c r="AZ106" s="285">
        <f t="shared" si="89"/>
        <v>0</v>
      </c>
      <c r="BA106" s="286">
        <f t="shared" si="89"/>
        <v>0</v>
      </c>
      <c r="BB106" s="286">
        <f t="shared" si="89"/>
        <v>0</v>
      </c>
      <c r="BC106" s="286">
        <f t="shared" si="89"/>
        <v>0</v>
      </c>
      <c r="BD106" s="286">
        <f t="shared" si="89"/>
        <v>0</v>
      </c>
      <c r="BE106" s="286">
        <f t="shared" si="89"/>
        <v>0</v>
      </c>
      <c r="BF106" s="286">
        <f t="shared" si="89"/>
        <v>0</v>
      </c>
      <c r="BG106" s="287">
        <f t="shared" si="89"/>
        <v>0</v>
      </c>
      <c r="BH106" s="288">
        <f t="shared" si="89"/>
        <v>0</v>
      </c>
      <c r="BI106" s="289">
        <v>0</v>
      </c>
      <c r="BJ106" s="290">
        <v>0</v>
      </c>
      <c r="BK106" s="290">
        <v>0</v>
      </c>
      <c r="BL106" s="290">
        <v>0</v>
      </c>
      <c r="BM106" s="290">
        <v>0</v>
      </c>
      <c r="BN106" s="290">
        <v>0</v>
      </c>
      <c r="BO106" s="290">
        <v>0</v>
      </c>
      <c r="BP106" s="291">
        <v>0</v>
      </c>
      <c r="BQ106" s="292">
        <v>0</v>
      </c>
      <c r="BR106" s="293">
        <v>0</v>
      </c>
      <c r="BS106" s="294">
        <v>0</v>
      </c>
      <c r="BT106" s="294">
        <v>0</v>
      </c>
      <c r="BU106" s="294">
        <v>0</v>
      </c>
      <c r="BV106" s="294">
        <v>0</v>
      </c>
      <c r="BW106" s="294">
        <v>0</v>
      </c>
      <c r="BX106" s="294">
        <v>0</v>
      </c>
      <c r="BY106" s="295">
        <v>0</v>
      </c>
      <c r="BZ106" s="296">
        <v>0</v>
      </c>
      <c r="CA106" s="289">
        <v>0</v>
      </c>
      <c r="CB106" s="290">
        <v>0</v>
      </c>
      <c r="CC106" s="290">
        <v>0</v>
      </c>
      <c r="CD106" s="290">
        <v>0</v>
      </c>
      <c r="CE106" s="290">
        <v>0</v>
      </c>
      <c r="CF106" s="290">
        <v>0</v>
      </c>
      <c r="CG106" s="290">
        <v>0</v>
      </c>
      <c r="CH106" s="297">
        <v>0</v>
      </c>
      <c r="CI106" s="298">
        <v>0</v>
      </c>
      <c r="CJ106" s="289">
        <v>0</v>
      </c>
      <c r="CK106" s="290">
        <v>0</v>
      </c>
      <c r="CL106" s="290">
        <v>0</v>
      </c>
      <c r="CM106" s="290">
        <v>0</v>
      </c>
      <c r="CN106" s="290">
        <v>0</v>
      </c>
      <c r="CO106" s="290">
        <v>0</v>
      </c>
      <c r="CP106" s="290">
        <v>0</v>
      </c>
      <c r="CQ106" s="299">
        <v>0</v>
      </c>
      <c r="CR106" s="300">
        <v>0</v>
      </c>
      <c r="CS106" s="196">
        <f t="shared" si="60"/>
        <v>0</v>
      </c>
      <c r="CT106" s="261">
        <v>0</v>
      </c>
      <c r="CU106" s="196">
        <f t="shared" si="61"/>
        <v>0</v>
      </c>
      <c r="CV106" s="196">
        <f t="shared" si="61"/>
        <v>0</v>
      </c>
      <c r="CW106" s="196">
        <f t="shared" si="61"/>
        <v>0</v>
      </c>
      <c r="CX106" s="261">
        <v>0</v>
      </c>
      <c r="CY106" s="261">
        <v>0</v>
      </c>
      <c r="CZ106" s="262">
        <f t="shared" si="62"/>
        <v>0</v>
      </c>
      <c r="DA106" s="262">
        <f t="shared" si="62"/>
        <v>0</v>
      </c>
      <c r="DB106" s="301" t="s">
        <v>521</v>
      </c>
      <c r="DC106" s="326"/>
      <c r="DD106" s="312"/>
      <c r="DE106" s="304"/>
      <c r="DF106" s="305">
        <f t="shared" si="79"/>
        <v>1</v>
      </c>
      <c r="DG106" s="340" t="s">
        <v>578</v>
      </c>
      <c r="DH106" s="307" t="s">
        <v>522</v>
      </c>
      <c r="DI106" s="307"/>
      <c r="DJ106" s="304"/>
      <c r="DK106" s="328"/>
    </row>
    <row r="107" spans="1:115" ht="19.5" customHeight="1" x14ac:dyDescent="0.3">
      <c r="A107" s="267" t="s">
        <v>767</v>
      </c>
      <c r="B107" s="314" t="s">
        <v>381</v>
      </c>
      <c r="C107" s="315" t="s">
        <v>688</v>
      </c>
      <c r="D107" s="316" t="s">
        <v>579</v>
      </c>
      <c r="E107" s="271" t="s">
        <v>67</v>
      </c>
      <c r="F107" s="373"/>
      <c r="G107" s="272">
        <f t="shared" si="88"/>
        <v>0</v>
      </c>
      <c r="H107" s="273">
        <f t="shared" si="88"/>
        <v>0</v>
      </c>
      <c r="I107" s="273">
        <f t="shared" si="88"/>
        <v>0</v>
      </c>
      <c r="J107" s="273">
        <f t="shared" si="88"/>
        <v>0</v>
      </c>
      <c r="K107" s="273">
        <f t="shared" si="88"/>
        <v>0</v>
      </c>
      <c r="L107" s="274">
        <f t="shared" si="88"/>
        <v>0</v>
      </c>
      <c r="M107" s="274">
        <f t="shared" si="88"/>
        <v>0</v>
      </c>
      <c r="N107" s="275">
        <f t="shared" si="88"/>
        <v>0</v>
      </c>
      <c r="O107" s="276">
        <f t="shared" si="88"/>
        <v>4</v>
      </c>
      <c r="P107" s="308">
        <v>0</v>
      </c>
      <c r="Q107" s="278">
        <v>0</v>
      </c>
      <c r="R107" s="309">
        <v>0</v>
      </c>
      <c r="S107" s="309">
        <v>0</v>
      </c>
      <c r="T107" s="309">
        <v>0</v>
      </c>
      <c r="U107" s="280">
        <v>0</v>
      </c>
      <c r="V107" s="280">
        <v>0</v>
      </c>
      <c r="W107" s="310">
        <v>0</v>
      </c>
      <c r="X107" s="282">
        <v>0</v>
      </c>
      <c r="Y107" s="311">
        <v>0</v>
      </c>
      <c r="Z107" s="278">
        <v>0</v>
      </c>
      <c r="AA107" s="309">
        <v>0</v>
      </c>
      <c r="AB107" s="309">
        <v>0</v>
      </c>
      <c r="AC107" s="309">
        <v>0</v>
      </c>
      <c r="AD107" s="280">
        <v>0</v>
      </c>
      <c r="AE107" s="274">
        <v>0</v>
      </c>
      <c r="AF107" s="310">
        <v>0</v>
      </c>
      <c r="AG107" s="76">
        <v>0</v>
      </c>
      <c r="AH107" s="308">
        <v>0</v>
      </c>
      <c r="AI107" s="278">
        <v>0</v>
      </c>
      <c r="AJ107" s="309">
        <v>0</v>
      </c>
      <c r="AK107" s="309">
        <v>0</v>
      </c>
      <c r="AL107" s="309">
        <v>0</v>
      </c>
      <c r="AM107" s="280">
        <v>0</v>
      </c>
      <c r="AN107" s="274">
        <v>0</v>
      </c>
      <c r="AO107" s="310">
        <v>0</v>
      </c>
      <c r="AP107" s="282">
        <v>0</v>
      </c>
      <c r="AQ107" s="311">
        <v>0</v>
      </c>
      <c r="AR107" s="284">
        <v>0</v>
      </c>
      <c r="AS107" s="309">
        <v>0</v>
      </c>
      <c r="AT107" s="309">
        <v>0</v>
      </c>
      <c r="AU107" s="309">
        <v>0</v>
      </c>
      <c r="AV107" s="280">
        <v>0</v>
      </c>
      <c r="AW107" s="274">
        <v>0</v>
      </c>
      <c r="AX107" s="310">
        <v>0</v>
      </c>
      <c r="AY107" s="342">
        <v>4</v>
      </c>
      <c r="AZ107" s="285">
        <f t="shared" si="89"/>
        <v>0</v>
      </c>
      <c r="BA107" s="286">
        <f t="shared" si="89"/>
        <v>0</v>
      </c>
      <c r="BB107" s="286">
        <f t="shared" si="89"/>
        <v>0</v>
      </c>
      <c r="BC107" s="286">
        <f t="shared" si="89"/>
        <v>0</v>
      </c>
      <c r="BD107" s="286">
        <f t="shared" si="89"/>
        <v>0</v>
      </c>
      <c r="BE107" s="286">
        <f t="shared" si="89"/>
        <v>0</v>
      </c>
      <c r="BF107" s="286">
        <f t="shared" si="89"/>
        <v>0</v>
      </c>
      <c r="BG107" s="287">
        <f t="shared" si="89"/>
        <v>0</v>
      </c>
      <c r="BH107" s="288">
        <f t="shared" si="89"/>
        <v>0</v>
      </c>
      <c r="BI107" s="289">
        <v>0</v>
      </c>
      <c r="BJ107" s="290">
        <v>0</v>
      </c>
      <c r="BK107" s="290">
        <v>0</v>
      </c>
      <c r="BL107" s="290">
        <v>0</v>
      </c>
      <c r="BM107" s="290">
        <v>0</v>
      </c>
      <c r="BN107" s="290">
        <v>0</v>
      </c>
      <c r="BO107" s="290">
        <v>0</v>
      </c>
      <c r="BP107" s="291">
        <v>0</v>
      </c>
      <c r="BQ107" s="292">
        <v>0</v>
      </c>
      <c r="BR107" s="293">
        <v>0</v>
      </c>
      <c r="BS107" s="294">
        <v>0</v>
      </c>
      <c r="BT107" s="294">
        <v>0</v>
      </c>
      <c r="BU107" s="294">
        <v>0</v>
      </c>
      <c r="BV107" s="294">
        <v>0</v>
      </c>
      <c r="BW107" s="294">
        <v>0</v>
      </c>
      <c r="BX107" s="294">
        <v>0</v>
      </c>
      <c r="BY107" s="295">
        <v>0</v>
      </c>
      <c r="BZ107" s="296">
        <v>0</v>
      </c>
      <c r="CA107" s="289">
        <v>0</v>
      </c>
      <c r="CB107" s="290">
        <v>0</v>
      </c>
      <c r="CC107" s="290">
        <v>0</v>
      </c>
      <c r="CD107" s="290">
        <v>0</v>
      </c>
      <c r="CE107" s="290">
        <v>0</v>
      </c>
      <c r="CF107" s="290">
        <v>0</v>
      </c>
      <c r="CG107" s="290">
        <v>0</v>
      </c>
      <c r="CH107" s="297">
        <v>0</v>
      </c>
      <c r="CI107" s="298">
        <v>0</v>
      </c>
      <c r="CJ107" s="289">
        <v>0</v>
      </c>
      <c r="CK107" s="290">
        <v>0</v>
      </c>
      <c r="CL107" s="290">
        <v>0</v>
      </c>
      <c r="CM107" s="290">
        <v>0</v>
      </c>
      <c r="CN107" s="290">
        <v>0</v>
      </c>
      <c r="CO107" s="290">
        <v>0</v>
      </c>
      <c r="CP107" s="290">
        <v>0</v>
      </c>
      <c r="CQ107" s="299">
        <v>0</v>
      </c>
      <c r="CR107" s="300">
        <v>0</v>
      </c>
      <c r="CS107" s="196">
        <f t="shared" si="60"/>
        <v>0</v>
      </c>
      <c r="CT107" s="261">
        <v>0</v>
      </c>
      <c r="CU107" s="196">
        <f t="shared" si="61"/>
        <v>0</v>
      </c>
      <c r="CV107" s="196">
        <f t="shared" si="61"/>
        <v>0</v>
      </c>
      <c r="CW107" s="196">
        <f t="shared" si="61"/>
        <v>0</v>
      </c>
      <c r="CX107" s="261">
        <v>0</v>
      </c>
      <c r="CY107" s="261">
        <v>0</v>
      </c>
      <c r="CZ107" s="262">
        <f t="shared" si="62"/>
        <v>0</v>
      </c>
      <c r="DA107" s="262">
        <f t="shared" si="62"/>
        <v>0</v>
      </c>
      <c r="DB107" s="301" t="s">
        <v>521</v>
      </c>
      <c r="DC107" s="326"/>
      <c r="DD107" s="303"/>
      <c r="DE107" s="304"/>
      <c r="DF107" s="305">
        <f t="shared" si="79"/>
        <v>1</v>
      </c>
      <c r="DG107" s="340" t="s">
        <v>579</v>
      </c>
      <c r="DH107" s="307" t="s">
        <v>522</v>
      </c>
      <c r="DI107" s="307"/>
      <c r="DJ107" s="304"/>
      <c r="DK107" s="328"/>
    </row>
    <row r="108" spans="1:115" ht="36.75" customHeight="1" x14ac:dyDescent="0.3">
      <c r="A108" s="267" t="s">
        <v>769</v>
      </c>
      <c r="B108" s="314" t="s">
        <v>381</v>
      </c>
      <c r="C108" s="315" t="s">
        <v>194</v>
      </c>
      <c r="D108" s="316" t="s">
        <v>195</v>
      </c>
      <c r="E108" s="271" t="s">
        <v>67</v>
      </c>
      <c r="F108" s="373"/>
      <c r="G108" s="272">
        <f t="shared" si="88"/>
        <v>0</v>
      </c>
      <c r="H108" s="273">
        <f t="shared" si="88"/>
        <v>0</v>
      </c>
      <c r="I108" s="273">
        <f t="shared" si="88"/>
        <v>0</v>
      </c>
      <c r="J108" s="273">
        <f t="shared" si="88"/>
        <v>0</v>
      </c>
      <c r="K108" s="273">
        <f t="shared" si="88"/>
        <v>0</v>
      </c>
      <c r="L108" s="274">
        <f t="shared" si="88"/>
        <v>0</v>
      </c>
      <c r="M108" s="274">
        <f t="shared" si="88"/>
        <v>0</v>
      </c>
      <c r="N108" s="275">
        <f t="shared" si="88"/>
        <v>0</v>
      </c>
      <c r="O108" s="276">
        <f t="shared" si="88"/>
        <v>0</v>
      </c>
      <c r="P108" s="308">
        <v>0</v>
      </c>
      <c r="Q108" s="278">
        <v>0</v>
      </c>
      <c r="R108" s="309">
        <v>0</v>
      </c>
      <c r="S108" s="309">
        <v>0</v>
      </c>
      <c r="T108" s="309">
        <v>0</v>
      </c>
      <c r="U108" s="280">
        <v>0</v>
      </c>
      <c r="V108" s="280">
        <v>0</v>
      </c>
      <c r="W108" s="310">
        <v>0</v>
      </c>
      <c r="X108" s="282">
        <v>0</v>
      </c>
      <c r="Y108" s="311">
        <v>0</v>
      </c>
      <c r="Z108" s="278">
        <v>0</v>
      </c>
      <c r="AA108" s="309">
        <v>0</v>
      </c>
      <c r="AB108" s="309">
        <v>0</v>
      </c>
      <c r="AC108" s="309">
        <v>0</v>
      </c>
      <c r="AD108" s="280">
        <v>0</v>
      </c>
      <c r="AE108" s="274">
        <v>0</v>
      </c>
      <c r="AF108" s="310">
        <v>0</v>
      </c>
      <c r="AG108" s="76">
        <v>0</v>
      </c>
      <c r="AH108" s="308">
        <v>0</v>
      </c>
      <c r="AI108" s="278">
        <v>0</v>
      </c>
      <c r="AJ108" s="309">
        <v>0</v>
      </c>
      <c r="AK108" s="309">
        <v>0</v>
      </c>
      <c r="AL108" s="309">
        <v>0</v>
      </c>
      <c r="AM108" s="280">
        <v>0</v>
      </c>
      <c r="AN108" s="274">
        <v>0</v>
      </c>
      <c r="AO108" s="310">
        <v>0</v>
      </c>
      <c r="AP108" s="282">
        <v>0</v>
      </c>
      <c r="AQ108" s="311">
        <v>0</v>
      </c>
      <c r="AR108" s="284">
        <v>0</v>
      </c>
      <c r="AS108" s="309">
        <v>0</v>
      </c>
      <c r="AT108" s="309">
        <v>0</v>
      </c>
      <c r="AU108" s="309">
        <v>0</v>
      </c>
      <c r="AV108" s="280">
        <v>0</v>
      </c>
      <c r="AW108" s="274">
        <v>0</v>
      </c>
      <c r="AX108" s="310">
        <v>0</v>
      </c>
      <c r="AY108" s="282">
        <v>0</v>
      </c>
      <c r="AZ108" s="285">
        <f t="shared" si="89"/>
        <v>0</v>
      </c>
      <c r="BA108" s="286">
        <f t="shared" si="89"/>
        <v>0</v>
      </c>
      <c r="BB108" s="286">
        <f t="shared" si="89"/>
        <v>0</v>
      </c>
      <c r="BC108" s="286">
        <f t="shared" si="89"/>
        <v>0</v>
      </c>
      <c r="BD108" s="286">
        <f t="shared" si="89"/>
        <v>0</v>
      </c>
      <c r="BE108" s="286">
        <f t="shared" si="89"/>
        <v>0</v>
      </c>
      <c r="BF108" s="286">
        <f t="shared" si="89"/>
        <v>0</v>
      </c>
      <c r="BG108" s="287">
        <f t="shared" si="89"/>
        <v>0</v>
      </c>
      <c r="BH108" s="288">
        <f t="shared" si="89"/>
        <v>5</v>
      </c>
      <c r="BI108" s="289">
        <v>0</v>
      </c>
      <c r="BJ108" s="290">
        <v>0</v>
      </c>
      <c r="BK108" s="290">
        <v>0</v>
      </c>
      <c r="BL108" s="290">
        <v>0</v>
      </c>
      <c r="BM108" s="290">
        <v>0</v>
      </c>
      <c r="BN108" s="290">
        <v>0</v>
      </c>
      <c r="BO108" s="290">
        <v>0</v>
      </c>
      <c r="BP108" s="291">
        <v>0</v>
      </c>
      <c r="BQ108" s="292">
        <v>5</v>
      </c>
      <c r="BR108" s="293">
        <v>0</v>
      </c>
      <c r="BS108" s="294">
        <v>0</v>
      </c>
      <c r="BT108" s="294">
        <v>0</v>
      </c>
      <c r="BU108" s="294">
        <v>0</v>
      </c>
      <c r="BV108" s="294">
        <v>0</v>
      </c>
      <c r="BW108" s="294">
        <v>0</v>
      </c>
      <c r="BX108" s="294">
        <v>0</v>
      </c>
      <c r="BY108" s="295">
        <v>0</v>
      </c>
      <c r="BZ108" s="296">
        <v>0</v>
      </c>
      <c r="CA108" s="289">
        <v>0</v>
      </c>
      <c r="CB108" s="290">
        <v>0</v>
      </c>
      <c r="CC108" s="290">
        <v>0</v>
      </c>
      <c r="CD108" s="290">
        <v>0</v>
      </c>
      <c r="CE108" s="290">
        <v>0</v>
      </c>
      <c r="CF108" s="290">
        <v>0</v>
      </c>
      <c r="CG108" s="290">
        <v>0</v>
      </c>
      <c r="CH108" s="297">
        <v>0</v>
      </c>
      <c r="CI108" s="298">
        <v>0</v>
      </c>
      <c r="CJ108" s="289">
        <v>0</v>
      </c>
      <c r="CK108" s="290">
        <v>0</v>
      </c>
      <c r="CL108" s="290">
        <v>0</v>
      </c>
      <c r="CM108" s="290">
        <v>0</v>
      </c>
      <c r="CN108" s="290">
        <v>0</v>
      </c>
      <c r="CO108" s="290">
        <v>0</v>
      </c>
      <c r="CP108" s="290">
        <v>0</v>
      </c>
      <c r="CQ108" s="299">
        <v>0</v>
      </c>
      <c r="CR108" s="300">
        <v>0</v>
      </c>
      <c r="CS108" s="196">
        <f t="shared" si="60"/>
        <v>0</v>
      </c>
      <c r="CT108" s="261">
        <v>0</v>
      </c>
      <c r="CU108" s="196">
        <f t="shared" si="61"/>
        <v>0</v>
      </c>
      <c r="CV108" s="196">
        <f t="shared" si="61"/>
        <v>0</v>
      </c>
      <c r="CW108" s="196">
        <f t="shared" si="61"/>
        <v>0</v>
      </c>
      <c r="CX108" s="261">
        <v>0</v>
      </c>
      <c r="CY108" s="261">
        <v>0</v>
      </c>
      <c r="CZ108" s="262">
        <f t="shared" si="62"/>
        <v>0</v>
      </c>
      <c r="DA108" s="262">
        <f t="shared" si="62"/>
        <v>5</v>
      </c>
      <c r="DB108" s="331" t="s">
        <v>580</v>
      </c>
      <c r="DC108" s="302" t="s">
        <v>760</v>
      </c>
      <c r="DD108" s="312"/>
      <c r="DE108" s="304"/>
      <c r="DF108" s="305">
        <f t="shared" si="79"/>
        <v>1</v>
      </c>
      <c r="DG108" s="340" t="s">
        <v>195</v>
      </c>
      <c r="DH108" s="307" t="s">
        <v>581</v>
      </c>
      <c r="DI108" s="307"/>
      <c r="DJ108" s="304"/>
      <c r="DK108" s="328"/>
    </row>
    <row r="109" spans="1:115" ht="19.5" customHeight="1" x14ac:dyDescent="0.3">
      <c r="A109" s="267" t="s">
        <v>767</v>
      </c>
      <c r="B109" s="314" t="s">
        <v>381</v>
      </c>
      <c r="C109" s="315" t="s">
        <v>196</v>
      </c>
      <c r="D109" s="316" t="s">
        <v>197</v>
      </c>
      <c r="E109" s="271" t="s">
        <v>67</v>
      </c>
      <c r="F109" s="373"/>
      <c r="G109" s="272">
        <f t="shared" si="88"/>
        <v>0</v>
      </c>
      <c r="H109" s="273">
        <f t="shared" si="88"/>
        <v>0</v>
      </c>
      <c r="I109" s="273">
        <f t="shared" si="88"/>
        <v>0</v>
      </c>
      <c r="J109" s="273">
        <f t="shared" si="88"/>
        <v>0</v>
      </c>
      <c r="K109" s="273">
        <f t="shared" si="88"/>
        <v>0</v>
      </c>
      <c r="L109" s="274">
        <f t="shared" si="88"/>
        <v>0</v>
      </c>
      <c r="M109" s="274">
        <f t="shared" si="88"/>
        <v>0</v>
      </c>
      <c r="N109" s="275">
        <f t="shared" si="88"/>
        <v>0</v>
      </c>
      <c r="O109" s="276">
        <f t="shared" si="88"/>
        <v>0</v>
      </c>
      <c r="P109" s="308">
        <v>0</v>
      </c>
      <c r="Q109" s="278">
        <v>0</v>
      </c>
      <c r="R109" s="309">
        <v>0</v>
      </c>
      <c r="S109" s="309">
        <v>0</v>
      </c>
      <c r="T109" s="309">
        <v>0</v>
      </c>
      <c r="U109" s="280">
        <v>0</v>
      </c>
      <c r="V109" s="280">
        <v>0</v>
      </c>
      <c r="W109" s="310">
        <v>0</v>
      </c>
      <c r="X109" s="282">
        <v>0</v>
      </c>
      <c r="Y109" s="311">
        <v>0</v>
      </c>
      <c r="Z109" s="278">
        <v>0</v>
      </c>
      <c r="AA109" s="309">
        <v>0</v>
      </c>
      <c r="AB109" s="309">
        <v>0</v>
      </c>
      <c r="AC109" s="309">
        <v>0</v>
      </c>
      <c r="AD109" s="280">
        <v>0</v>
      </c>
      <c r="AE109" s="274">
        <v>0</v>
      </c>
      <c r="AF109" s="310">
        <v>0</v>
      </c>
      <c r="AG109" s="76">
        <v>0</v>
      </c>
      <c r="AH109" s="308">
        <v>0</v>
      </c>
      <c r="AI109" s="278">
        <v>0</v>
      </c>
      <c r="AJ109" s="309">
        <v>0</v>
      </c>
      <c r="AK109" s="309">
        <v>0</v>
      </c>
      <c r="AL109" s="309">
        <v>0</v>
      </c>
      <c r="AM109" s="280">
        <v>0</v>
      </c>
      <c r="AN109" s="274">
        <v>0</v>
      </c>
      <c r="AO109" s="310">
        <v>0</v>
      </c>
      <c r="AP109" s="282">
        <v>0</v>
      </c>
      <c r="AQ109" s="311">
        <v>0</v>
      </c>
      <c r="AR109" s="284">
        <v>0</v>
      </c>
      <c r="AS109" s="309">
        <v>0</v>
      </c>
      <c r="AT109" s="309">
        <v>0</v>
      </c>
      <c r="AU109" s="309">
        <v>0</v>
      </c>
      <c r="AV109" s="280">
        <v>0</v>
      </c>
      <c r="AW109" s="274">
        <v>0</v>
      </c>
      <c r="AX109" s="310">
        <v>0</v>
      </c>
      <c r="AY109" s="282">
        <v>0</v>
      </c>
      <c r="AZ109" s="285">
        <f t="shared" si="89"/>
        <v>0</v>
      </c>
      <c r="BA109" s="286">
        <f t="shared" si="89"/>
        <v>0</v>
      </c>
      <c r="BB109" s="286">
        <f t="shared" si="89"/>
        <v>0</v>
      </c>
      <c r="BC109" s="286">
        <f t="shared" si="89"/>
        <v>0</v>
      </c>
      <c r="BD109" s="286">
        <f t="shared" si="89"/>
        <v>0</v>
      </c>
      <c r="BE109" s="286">
        <f t="shared" si="89"/>
        <v>0</v>
      </c>
      <c r="BF109" s="286">
        <f t="shared" si="89"/>
        <v>0</v>
      </c>
      <c r="BG109" s="287">
        <f t="shared" si="89"/>
        <v>0</v>
      </c>
      <c r="BH109" s="288">
        <f t="shared" si="89"/>
        <v>0</v>
      </c>
      <c r="BI109" s="289">
        <v>0</v>
      </c>
      <c r="BJ109" s="290">
        <v>0</v>
      </c>
      <c r="BK109" s="290">
        <v>0</v>
      </c>
      <c r="BL109" s="290">
        <v>0</v>
      </c>
      <c r="BM109" s="290">
        <v>0</v>
      </c>
      <c r="BN109" s="290">
        <v>0</v>
      </c>
      <c r="BO109" s="290">
        <v>0</v>
      </c>
      <c r="BP109" s="291">
        <v>0</v>
      </c>
      <c r="BQ109" s="292">
        <v>0</v>
      </c>
      <c r="BR109" s="293">
        <v>0</v>
      </c>
      <c r="BS109" s="294">
        <v>0</v>
      </c>
      <c r="BT109" s="294">
        <v>0</v>
      </c>
      <c r="BU109" s="294">
        <v>0</v>
      </c>
      <c r="BV109" s="294">
        <v>0</v>
      </c>
      <c r="BW109" s="294">
        <v>0</v>
      </c>
      <c r="BX109" s="294">
        <v>0</v>
      </c>
      <c r="BY109" s="295">
        <v>0</v>
      </c>
      <c r="BZ109" s="296">
        <v>0</v>
      </c>
      <c r="CA109" s="289">
        <v>0</v>
      </c>
      <c r="CB109" s="290">
        <v>0</v>
      </c>
      <c r="CC109" s="290">
        <v>0</v>
      </c>
      <c r="CD109" s="290">
        <v>0</v>
      </c>
      <c r="CE109" s="290">
        <v>0</v>
      </c>
      <c r="CF109" s="290">
        <v>0</v>
      </c>
      <c r="CG109" s="290">
        <v>0</v>
      </c>
      <c r="CH109" s="297">
        <v>0</v>
      </c>
      <c r="CI109" s="298">
        <v>0</v>
      </c>
      <c r="CJ109" s="289">
        <v>0</v>
      </c>
      <c r="CK109" s="290">
        <v>0</v>
      </c>
      <c r="CL109" s="290">
        <v>0</v>
      </c>
      <c r="CM109" s="290">
        <v>0</v>
      </c>
      <c r="CN109" s="290">
        <v>0</v>
      </c>
      <c r="CO109" s="290">
        <v>0</v>
      </c>
      <c r="CP109" s="290">
        <v>0</v>
      </c>
      <c r="CQ109" s="299">
        <v>0</v>
      </c>
      <c r="CR109" s="300">
        <v>0</v>
      </c>
      <c r="CS109" s="196">
        <f t="shared" si="60"/>
        <v>0</v>
      </c>
      <c r="CT109" s="261">
        <v>0</v>
      </c>
      <c r="CU109" s="196">
        <f t="shared" si="61"/>
        <v>0</v>
      </c>
      <c r="CV109" s="196">
        <f t="shared" si="61"/>
        <v>0</v>
      </c>
      <c r="CW109" s="196">
        <f t="shared" si="61"/>
        <v>0</v>
      </c>
      <c r="CX109" s="261">
        <v>0</v>
      </c>
      <c r="CY109" s="261">
        <v>0</v>
      </c>
      <c r="CZ109" s="262">
        <f t="shared" si="62"/>
        <v>0</v>
      </c>
      <c r="DA109" s="262">
        <f t="shared" si="62"/>
        <v>0</v>
      </c>
      <c r="DB109" s="301" t="s">
        <v>521</v>
      </c>
      <c r="DC109" s="317" t="s">
        <v>759</v>
      </c>
      <c r="DD109" s="312"/>
      <c r="DE109" s="304"/>
      <c r="DF109" s="305">
        <f t="shared" si="79"/>
        <v>1</v>
      </c>
      <c r="DG109" s="340" t="s">
        <v>197</v>
      </c>
      <c r="DH109" s="307" t="s">
        <v>522</v>
      </c>
      <c r="DI109" s="307"/>
      <c r="DJ109" s="304"/>
      <c r="DK109" s="328"/>
    </row>
    <row r="110" spans="1:115" ht="19.5" customHeight="1" x14ac:dyDescent="0.3">
      <c r="A110" s="267" t="s">
        <v>767</v>
      </c>
      <c r="B110" s="314" t="s">
        <v>381</v>
      </c>
      <c r="C110" s="315" t="s">
        <v>198</v>
      </c>
      <c r="D110" s="316" t="s">
        <v>199</v>
      </c>
      <c r="E110" s="271" t="s">
        <v>67</v>
      </c>
      <c r="F110" s="373"/>
      <c r="G110" s="272">
        <f t="shared" si="88"/>
        <v>0</v>
      </c>
      <c r="H110" s="273">
        <f t="shared" si="88"/>
        <v>0</v>
      </c>
      <c r="I110" s="273">
        <f t="shared" si="88"/>
        <v>0</v>
      </c>
      <c r="J110" s="273">
        <f t="shared" si="88"/>
        <v>0</v>
      </c>
      <c r="K110" s="273">
        <f t="shared" si="88"/>
        <v>0</v>
      </c>
      <c r="L110" s="274">
        <f t="shared" si="88"/>
        <v>0</v>
      </c>
      <c r="M110" s="274">
        <f t="shared" si="88"/>
        <v>0</v>
      </c>
      <c r="N110" s="275">
        <f t="shared" si="88"/>
        <v>0</v>
      </c>
      <c r="O110" s="276">
        <f t="shared" si="88"/>
        <v>0</v>
      </c>
      <c r="P110" s="308">
        <v>0</v>
      </c>
      <c r="Q110" s="278">
        <v>0</v>
      </c>
      <c r="R110" s="309">
        <v>0</v>
      </c>
      <c r="S110" s="309">
        <v>0</v>
      </c>
      <c r="T110" s="309">
        <v>0</v>
      </c>
      <c r="U110" s="280">
        <v>0</v>
      </c>
      <c r="V110" s="280">
        <v>0</v>
      </c>
      <c r="W110" s="310">
        <v>0</v>
      </c>
      <c r="X110" s="282">
        <v>0</v>
      </c>
      <c r="Y110" s="311">
        <v>0</v>
      </c>
      <c r="Z110" s="278">
        <v>0</v>
      </c>
      <c r="AA110" s="309">
        <v>0</v>
      </c>
      <c r="AB110" s="309">
        <v>0</v>
      </c>
      <c r="AC110" s="309">
        <v>0</v>
      </c>
      <c r="AD110" s="280">
        <v>0</v>
      </c>
      <c r="AE110" s="274">
        <v>0</v>
      </c>
      <c r="AF110" s="310">
        <v>0</v>
      </c>
      <c r="AG110" s="76">
        <v>0</v>
      </c>
      <c r="AH110" s="308">
        <v>0</v>
      </c>
      <c r="AI110" s="278">
        <v>0</v>
      </c>
      <c r="AJ110" s="309">
        <v>0</v>
      </c>
      <c r="AK110" s="309">
        <v>0</v>
      </c>
      <c r="AL110" s="309">
        <v>0</v>
      </c>
      <c r="AM110" s="280">
        <v>0</v>
      </c>
      <c r="AN110" s="274">
        <v>0</v>
      </c>
      <c r="AO110" s="310">
        <v>0</v>
      </c>
      <c r="AP110" s="282">
        <v>0</v>
      </c>
      <c r="AQ110" s="311">
        <v>0</v>
      </c>
      <c r="AR110" s="284">
        <v>0</v>
      </c>
      <c r="AS110" s="309">
        <v>0</v>
      </c>
      <c r="AT110" s="309">
        <v>0</v>
      </c>
      <c r="AU110" s="309">
        <v>0</v>
      </c>
      <c r="AV110" s="280">
        <v>0</v>
      </c>
      <c r="AW110" s="274">
        <v>0</v>
      </c>
      <c r="AX110" s="310">
        <v>0</v>
      </c>
      <c r="AY110" s="282">
        <v>0</v>
      </c>
      <c r="AZ110" s="285">
        <f t="shared" si="89"/>
        <v>0</v>
      </c>
      <c r="BA110" s="286">
        <f t="shared" si="89"/>
        <v>0</v>
      </c>
      <c r="BB110" s="286">
        <f t="shared" si="89"/>
        <v>0</v>
      </c>
      <c r="BC110" s="286">
        <f t="shared" si="89"/>
        <v>0</v>
      </c>
      <c r="BD110" s="286">
        <f t="shared" si="89"/>
        <v>0</v>
      </c>
      <c r="BE110" s="286">
        <f t="shared" si="89"/>
        <v>0</v>
      </c>
      <c r="BF110" s="286">
        <f t="shared" si="89"/>
        <v>0</v>
      </c>
      <c r="BG110" s="287">
        <f t="shared" si="89"/>
        <v>0</v>
      </c>
      <c r="BH110" s="288">
        <f t="shared" si="89"/>
        <v>0</v>
      </c>
      <c r="BI110" s="289">
        <v>0</v>
      </c>
      <c r="BJ110" s="290">
        <v>0</v>
      </c>
      <c r="BK110" s="290">
        <v>0</v>
      </c>
      <c r="BL110" s="290">
        <v>0</v>
      </c>
      <c r="BM110" s="290">
        <v>0</v>
      </c>
      <c r="BN110" s="290">
        <v>0</v>
      </c>
      <c r="BO110" s="290">
        <v>0</v>
      </c>
      <c r="BP110" s="291">
        <v>0</v>
      </c>
      <c r="BQ110" s="292">
        <v>0</v>
      </c>
      <c r="BR110" s="293">
        <v>0</v>
      </c>
      <c r="BS110" s="294">
        <v>0</v>
      </c>
      <c r="BT110" s="294">
        <v>0</v>
      </c>
      <c r="BU110" s="294">
        <v>0</v>
      </c>
      <c r="BV110" s="294">
        <v>0</v>
      </c>
      <c r="BW110" s="294">
        <v>0</v>
      </c>
      <c r="BX110" s="294">
        <v>0</v>
      </c>
      <c r="BY110" s="295">
        <v>0</v>
      </c>
      <c r="BZ110" s="296">
        <v>0</v>
      </c>
      <c r="CA110" s="289">
        <v>0</v>
      </c>
      <c r="CB110" s="290">
        <v>0</v>
      </c>
      <c r="CC110" s="290">
        <v>0</v>
      </c>
      <c r="CD110" s="290">
        <v>0</v>
      </c>
      <c r="CE110" s="290">
        <v>0</v>
      </c>
      <c r="CF110" s="290">
        <v>0</v>
      </c>
      <c r="CG110" s="290">
        <v>0</v>
      </c>
      <c r="CH110" s="297">
        <v>0</v>
      </c>
      <c r="CI110" s="298">
        <v>0</v>
      </c>
      <c r="CJ110" s="289">
        <v>0</v>
      </c>
      <c r="CK110" s="290">
        <v>0</v>
      </c>
      <c r="CL110" s="290">
        <v>0</v>
      </c>
      <c r="CM110" s="290">
        <v>0</v>
      </c>
      <c r="CN110" s="290">
        <v>0</v>
      </c>
      <c r="CO110" s="290">
        <v>0</v>
      </c>
      <c r="CP110" s="290">
        <v>0</v>
      </c>
      <c r="CQ110" s="299">
        <v>0</v>
      </c>
      <c r="CR110" s="300">
        <v>0</v>
      </c>
      <c r="CS110" s="196">
        <f t="shared" si="60"/>
        <v>0</v>
      </c>
      <c r="CT110" s="261">
        <v>0</v>
      </c>
      <c r="CU110" s="196">
        <f t="shared" si="61"/>
        <v>0</v>
      </c>
      <c r="CV110" s="196">
        <f t="shared" si="61"/>
        <v>0</v>
      </c>
      <c r="CW110" s="196">
        <f t="shared" si="61"/>
        <v>0</v>
      </c>
      <c r="CX110" s="261">
        <v>0</v>
      </c>
      <c r="CY110" s="261">
        <v>0</v>
      </c>
      <c r="CZ110" s="262">
        <f t="shared" si="62"/>
        <v>0</v>
      </c>
      <c r="DA110" s="262">
        <f t="shared" si="62"/>
        <v>0</v>
      </c>
      <c r="DB110" s="301" t="s">
        <v>521</v>
      </c>
      <c r="DC110" s="317" t="s">
        <v>759</v>
      </c>
      <c r="DD110" s="312"/>
      <c r="DE110" s="304"/>
      <c r="DF110" s="305">
        <f t="shared" si="79"/>
        <v>1</v>
      </c>
      <c r="DG110" s="340" t="s">
        <v>199</v>
      </c>
      <c r="DH110" s="307" t="s">
        <v>522</v>
      </c>
      <c r="DI110" s="307"/>
      <c r="DJ110" s="304"/>
      <c r="DK110" s="328"/>
    </row>
    <row r="111" spans="1:115" ht="36.75" customHeight="1" x14ac:dyDescent="0.3">
      <c r="A111" s="267" t="s">
        <v>767</v>
      </c>
      <c r="B111" s="314" t="s">
        <v>381</v>
      </c>
      <c r="C111" s="315" t="s">
        <v>200</v>
      </c>
      <c r="D111" s="316" t="s">
        <v>201</v>
      </c>
      <c r="E111" s="271" t="s">
        <v>67</v>
      </c>
      <c r="F111" s="373"/>
      <c r="G111" s="272">
        <f t="shared" si="88"/>
        <v>0</v>
      </c>
      <c r="H111" s="273">
        <f t="shared" si="88"/>
        <v>0</v>
      </c>
      <c r="I111" s="273">
        <f t="shared" si="88"/>
        <v>5.3</v>
      </c>
      <c r="J111" s="273">
        <f t="shared" si="88"/>
        <v>0</v>
      </c>
      <c r="K111" s="273">
        <f t="shared" si="88"/>
        <v>1.25</v>
      </c>
      <c r="L111" s="274">
        <f t="shared" si="88"/>
        <v>0</v>
      </c>
      <c r="M111" s="274">
        <f t="shared" si="88"/>
        <v>0</v>
      </c>
      <c r="N111" s="275">
        <f t="shared" si="88"/>
        <v>0</v>
      </c>
      <c r="O111" s="276">
        <f t="shared" si="88"/>
        <v>5</v>
      </c>
      <c r="P111" s="308">
        <v>0</v>
      </c>
      <c r="Q111" s="278">
        <v>0</v>
      </c>
      <c r="R111" s="309">
        <v>5.3</v>
      </c>
      <c r="S111" s="309">
        <v>0</v>
      </c>
      <c r="T111" s="309">
        <v>1.25</v>
      </c>
      <c r="U111" s="280">
        <v>0</v>
      </c>
      <c r="V111" s="280">
        <v>0</v>
      </c>
      <c r="W111" s="310">
        <v>0</v>
      </c>
      <c r="X111" s="327">
        <v>5</v>
      </c>
      <c r="Y111" s="311">
        <v>0</v>
      </c>
      <c r="Z111" s="278">
        <v>0</v>
      </c>
      <c r="AA111" s="309">
        <v>0</v>
      </c>
      <c r="AB111" s="309">
        <v>0</v>
      </c>
      <c r="AC111" s="309">
        <v>0</v>
      </c>
      <c r="AD111" s="280">
        <v>0</v>
      </c>
      <c r="AE111" s="274">
        <v>0</v>
      </c>
      <c r="AF111" s="310">
        <v>0</v>
      </c>
      <c r="AG111" s="76">
        <v>0</v>
      </c>
      <c r="AH111" s="308">
        <v>0</v>
      </c>
      <c r="AI111" s="278">
        <v>0</v>
      </c>
      <c r="AJ111" s="309">
        <v>0</v>
      </c>
      <c r="AK111" s="309">
        <v>0</v>
      </c>
      <c r="AL111" s="309">
        <v>0</v>
      </c>
      <c r="AM111" s="280">
        <v>0</v>
      </c>
      <c r="AN111" s="274">
        <v>0</v>
      </c>
      <c r="AO111" s="310">
        <v>0</v>
      </c>
      <c r="AP111" s="282">
        <v>0</v>
      </c>
      <c r="AQ111" s="311">
        <v>0</v>
      </c>
      <c r="AR111" s="284">
        <v>0</v>
      </c>
      <c r="AS111" s="309">
        <v>0</v>
      </c>
      <c r="AT111" s="309">
        <v>0</v>
      </c>
      <c r="AU111" s="309">
        <v>0</v>
      </c>
      <c r="AV111" s="280">
        <v>0</v>
      </c>
      <c r="AW111" s="274">
        <v>0</v>
      </c>
      <c r="AX111" s="310">
        <v>0</v>
      </c>
      <c r="AY111" s="282">
        <v>0</v>
      </c>
      <c r="AZ111" s="285">
        <f t="shared" si="89"/>
        <v>0</v>
      </c>
      <c r="BA111" s="286">
        <f t="shared" si="89"/>
        <v>0</v>
      </c>
      <c r="BB111" s="286">
        <f t="shared" si="89"/>
        <v>0</v>
      </c>
      <c r="BC111" s="286">
        <f t="shared" si="89"/>
        <v>0</v>
      </c>
      <c r="BD111" s="286">
        <f t="shared" si="89"/>
        <v>0</v>
      </c>
      <c r="BE111" s="286">
        <f t="shared" si="89"/>
        <v>0</v>
      </c>
      <c r="BF111" s="286">
        <f t="shared" si="89"/>
        <v>0</v>
      </c>
      <c r="BG111" s="287">
        <f t="shared" si="89"/>
        <v>0</v>
      </c>
      <c r="BH111" s="288">
        <f t="shared" si="89"/>
        <v>0</v>
      </c>
      <c r="BI111" s="289">
        <v>0</v>
      </c>
      <c r="BJ111" s="290">
        <v>0</v>
      </c>
      <c r="BK111" s="290">
        <v>0</v>
      </c>
      <c r="BL111" s="290">
        <v>0</v>
      </c>
      <c r="BM111" s="290">
        <v>0</v>
      </c>
      <c r="BN111" s="290">
        <v>0</v>
      </c>
      <c r="BO111" s="290">
        <v>0</v>
      </c>
      <c r="BP111" s="291">
        <v>0</v>
      </c>
      <c r="BQ111" s="292">
        <v>0</v>
      </c>
      <c r="BR111" s="293">
        <v>0</v>
      </c>
      <c r="BS111" s="294">
        <v>0</v>
      </c>
      <c r="BT111" s="294">
        <v>0</v>
      </c>
      <c r="BU111" s="294">
        <v>0</v>
      </c>
      <c r="BV111" s="294">
        <v>0</v>
      </c>
      <c r="BW111" s="294">
        <v>0</v>
      </c>
      <c r="BX111" s="294">
        <v>0</v>
      </c>
      <c r="BY111" s="295">
        <v>0</v>
      </c>
      <c r="BZ111" s="296">
        <v>0</v>
      </c>
      <c r="CA111" s="289">
        <v>0</v>
      </c>
      <c r="CB111" s="290">
        <v>0</v>
      </c>
      <c r="CC111" s="290">
        <v>0</v>
      </c>
      <c r="CD111" s="290">
        <v>0</v>
      </c>
      <c r="CE111" s="290">
        <v>0</v>
      </c>
      <c r="CF111" s="290">
        <v>0</v>
      </c>
      <c r="CG111" s="290">
        <v>0</v>
      </c>
      <c r="CH111" s="297">
        <v>0</v>
      </c>
      <c r="CI111" s="298">
        <v>0</v>
      </c>
      <c r="CJ111" s="289">
        <v>0</v>
      </c>
      <c r="CK111" s="290">
        <v>0</v>
      </c>
      <c r="CL111" s="290">
        <v>0</v>
      </c>
      <c r="CM111" s="290">
        <v>0</v>
      </c>
      <c r="CN111" s="290">
        <v>0</v>
      </c>
      <c r="CO111" s="290">
        <v>0</v>
      </c>
      <c r="CP111" s="290">
        <v>0</v>
      </c>
      <c r="CQ111" s="299">
        <v>0</v>
      </c>
      <c r="CR111" s="300">
        <v>0</v>
      </c>
      <c r="CS111" s="196">
        <f t="shared" si="60"/>
        <v>0</v>
      </c>
      <c r="CT111" s="261">
        <v>0</v>
      </c>
      <c r="CU111" s="196">
        <f t="shared" si="61"/>
        <v>-5.3</v>
      </c>
      <c r="CV111" s="196">
        <f t="shared" si="61"/>
        <v>0</v>
      </c>
      <c r="CW111" s="196">
        <f t="shared" si="61"/>
        <v>-1.25</v>
      </c>
      <c r="CX111" s="261">
        <v>0</v>
      </c>
      <c r="CY111" s="261">
        <v>0</v>
      </c>
      <c r="CZ111" s="262">
        <f t="shared" si="62"/>
        <v>0</v>
      </c>
      <c r="DA111" s="262">
        <f t="shared" si="62"/>
        <v>-5</v>
      </c>
      <c r="DB111" s="331" t="s">
        <v>582</v>
      </c>
      <c r="DC111" s="326"/>
      <c r="DD111" s="312"/>
      <c r="DE111" s="304"/>
      <c r="DF111" s="305">
        <f t="shared" si="79"/>
        <v>1</v>
      </c>
      <c r="DG111" s="340" t="s">
        <v>201</v>
      </c>
      <c r="DH111" s="307" t="s">
        <v>583</v>
      </c>
      <c r="DI111" s="307"/>
      <c r="DJ111" s="304"/>
      <c r="DK111" s="328"/>
    </row>
    <row r="112" spans="1:115" ht="19.5" customHeight="1" x14ac:dyDescent="0.25">
      <c r="A112" s="267" t="s">
        <v>767</v>
      </c>
      <c r="B112" s="314" t="s">
        <v>381</v>
      </c>
      <c r="C112" s="315" t="s">
        <v>689</v>
      </c>
      <c r="D112" s="316" t="s">
        <v>584</v>
      </c>
      <c r="E112" s="271" t="s">
        <v>67</v>
      </c>
      <c r="F112" s="373"/>
      <c r="G112" s="272">
        <f t="shared" si="88"/>
        <v>0</v>
      </c>
      <c r="H112" s="273">
        <f t="shared" si="88"/>
        <v>0</v>
      </c>
      <c r="I112" s="273">
        <f t="shared" si="88"/>
        <v>0</v>
      </c>
      <c r="J112" s="273">
        <f t="shared" si="88"/>
        <v>0</v>
      </c>
      <c r="K112" s="273">
        <f t="shared" si="88"/>
        <v>0</v>
      </c>
      <c r="L112" s="274">
        <f t="shared" si="88"/>
        <v>0</v>
      </c>
      <c r="M112" s="274">
        <f t="shared" si="88"/>
        <v>0</v>
      </c>
      <c r="N112" s="275">
        <f t="shared" si="88"/>
        <v>0</v>
      </c>
      <c r="O112" s="276">
        <f t="shared" si="88"/>
        <v>4</v>
      </c>
      <c r="P112" s="308">
        <v>0</v>
      </c>
      <c r="Q112" s="278">
        <v>0</v>
      </c>
      <c r="R112" s="309">
        <v>0</v>
      </c>
      <c r="S112" s="309">
        <v>0</v>
      </c>
      <c r="T112" s="309">
        <v>0</v>
      </c>
      <c r="U112" s="280">
        <v>0</v>
      </c>
      <c r="V112" s="280">
        <v>0</v>
      </c>
      <c r="W112" s="310">
        <v>0</v>
      </c>
      <c r="X112" s="282">
        <v>0</v>
      </c>
      <c r="Y112" s="311">
        <v>0</v>
      </c>
      <c r="Z112" s="278">
        <v>0</v>
      </c>
      <c r="AA112" s="309">
        <v>0</v>
      </c>
      <c r="AB112" s="309">
        <v>0</v>
      </c>
      <c r="AC112" s="309">
        <v>0</v>
      </c>
      <c r="AD112" s="280">
        <v>0</v>
      </c>
      <c r="AE112" s="274">
        <v>0</v>
      </c>
      <c r="AF112" s="310">
        <v>0</v>
      </c>
      <c r="AG112" s="76">
        <v>0</v>
      </c>
      <c r="AH112" s="308">
        <v>0</v>
      </c>
      <c r="AI112" s="278">
        <v>0</v>
      </c>
      <c r="AJ112" s="309">
        <v>0</v>
      </c>
      <c r="AK112" s="309">
        <v>0</v>
      </c>
      <c r="AL112" s="309">
        <v>0</v>
      </c>
      <c r="AM112" s="280">
        <v>0</v>
      </c>
      <c r="AN112" s="274">
        <v>0</v>
      </c>
      <c r="AO112" s="310">
        <v>0</v>
      </c>
      <c r="AP112" s="282">
        <v>0</v>
      </c>
      <c r="AQ112" s="311">
        <v>0</v>
      </c>
      <c r="AR112" s="284">
        <v>0</v>
      </c>
      <c r="AS112" s="309">
        <v>0</v>
      </c>
      <c r="AT112" s="309">
        <v>0</v>
      </c>
      <c r="AU112" s="309">
        <v>0</v>
      </c>
      <c r="AV112" s="280">
        <v>0</v>
      </c>
      <c r="AW112" s="274">
        <v>0</v>
      </c>
      <c r="AX112" s="310">
        <v>0</v>
      </c>
      <c r="AY112" s="282">
        <v>4</v>
      </c>
      <c r="AZ112" s="285">
        <f t="shared" si="89"/>
        <v>0</v>
      </c>
      <c r="BA112" s="286">
        <f t="shared" si="89"/>
        <v>0</v>
      </c>
      <c r="BB112" s="286">
        <f t="shared" si="89"/>
        <v>0</v>
      </c>
      <c r="BC112" s="286">
        <f t="shared" si="89"/>
        <v>0</v>
      </c>
      <c r="BD112" s="286">
        <f t="shared" si="89"/>
        <v>0</v>
      </c>
      <c r="BE112" s="286">
        <f t="shared" si="89"/>
        <v>0</v>
      </c>
      <c r="BF112" s="286">
        <f t="shared" si="89"/>
        <v>0</v>
      </c>
      <c r="BG112" s="287">
        <f t="shared" si="89"/>
        <v>0</v>
      </c>
      <c r="BH112" s="288">
        <f t="shared" si="89"/>
        <v>0</v>
      </c>
      <c r="BI112" s="289">
        <v>0</v>
      </c>
      <c r="BJ112" s="290">
        <v>0</v>
      </c>
      <c r="BK112" s="290">
        <v>0</v>
      </c>
      <c r="BL112" s="290">
        <v>0</v>
      </c>
      <c r="BM112" s="290">
        <v>0</v>
      </c>
      <c r="BN112" s="290">
        <v>0</v>
      </c>
      <c r="BO112" s="290">
        <v>0</v>
      </c>
      <c r="BP112" s="291">
        <v>0</v>
      </c>
      <c r="BQ112" s="292">
        <v>0</v>
      </c>
      <c r="BR112" s="293">
        <v>0</v>
      </c>
      <c r="BS112" s="294">
        <v>0</v>
      </c>
      <c r="BT112" s="294">
        <v>0</v>
      </c>
      <c r="BU112" s="294">
        <v>0</v>
      </c>
      <c r="BV112" s="294">
        <v>0</v>
      </c>
      <c r="BW112" s="294">
        <v>0</v>
      </c>
      <c r="BX112" s="294">
        <v>0</v>
      </c>
      <c r="BY112" s="295">
        <v>0</v>
      </c>
      <c r="BZ112" s="296">
        <v>0</v>
      </c>
      <c r="CA112" s="289">
        <v>0</v>
      </c>
      <c r="CB112" s="290">
        <v>0</v>
      </c>
      <c r="CC112" s="290">
        <v>0</v>
      </c>
      <c r="CD112" s="290">
        <v>0</v>
      </c>
      <c r="CE112" s="290">
        <v>0</v>
      </c>
      <c r="CF112" s="290">
        <v>0</v>
      </c>
      <c r="CG112" s="290">
        <v>0</v>
      </c>
      <c r="CH112" s="297">
        <v>0</v>
      </c>
      <c r="CI112" s="298">
        <v>0</v>
      </c>
      <c r="CJ112" s="289">
        <v>0</v>
      </c>
      <c r="CK112" s="290">
        <v>0</v>
      </c>
      <c r="CL112" s="290">
        <v>0</v>
      </c>
      <c r="CM112" s="290">
        <v>0</v>
      </c>
      <c r="CN112" s="290">
        <v>0</v>
      </c>
      <c r="CO112" s="290">
        <v>0</v>
      </c>
      <c r="CP112" s="290">
        <v>0</v>
      </c>
      <c r="CQ112" s="299">
        <v>0</v>
      </c>
      <c r="CR112" s="300">
        <v>0</v>
      </c>
      <c r="CS112" s="196">
        <f t="shared" si="60"/>
        <v>0</v>
      </c>
      <c r="CT112" s="261">
        <v>0</v>
      </c>
      <c r="CU112" s="196">
        <f t="shared" si="61"/>
        <v>0</v>
      </c>
      <c r="CV112" s="196">
        <f t="shared" si="61"/>
        <v>0</v>
      </c>
      <c r="CW112" s="196">
        <f t="shared" si="61"/>
        <v>0</v>
      </c>
      <c r="CX112" s="261">
        <v>0</v>
      </c>
      <c r="CY112" s="261">
        <v>0</v>
      </c>
      <c r="CZ112" s="262">
        <f t="shared" si="62"/>
        <v>0</v>
      </c>
      <c r="DA112" s="262">
        <f t="shared" si="62"/>
        <v>0</v>
      </c>
      <c r="DB112" s="301" t="s">
        <v>521</v>
      </c>
      <c r="DC112" s="326"/>
      <c r="DF112" s="305">
        <f t="shared" si="79"/>
        <v>1</v>
      </c>
      <c r="DG112" s="313" t="s">
        <v>584</v>
      </c>
      <c r="DH112" s="307" t="s">
        <v>522</v>
      </c>
      <c r="DI112" s="307"/>
      <c r="DJ112" s="307"/>
    </row>
    <row r="113" spans="1:115" ht="19.5" customHeight="1" x14ac:dyDescent="0.25">
      <c r="A113" s="267"/>
      <c r="B113" s="186" t="s">
        <v>382</v>
      </c>
      <c r="C113" s="187" t="s">
        <v>203</v>
      </c>
      <c r="D113" s="188" t="s">
        <v>66</v>
      </c>
      <c r="E113" s="330" t="s">
        <v>67</v>
      </c>
      <c r="F113" s="374"/>
      <c r="G113" s="190">
        <f t="shared" ref="G113:BR113" si="90">SUM(G114,G166)</f>
        <v>4.0860000000000003</v>
      </c>
      <c r="H113" s="191">
        <f t="shared" si="90"/>
        <v>0</v>
      </c>
      <c r="I113" s="191">
        <f t="shared" si="90"/>
        <v>37.57</v>
      </c>
      <c r="J113" s="191">
        <f t="shared" si="90"/>
        <v>0</v>
      </c>
      <c r="K113" s="191">
        <f t="shared" si="90"/>
        <v>0.85299999999999998</v>
      </c>
      <c r="L113" s="191">
        <f t="shared" si="90"/>
        <v>0</v>
      </c>
      <c r="M113" s="191">
        <f t="shared" si="90"/>
        <v>0</v>
      </c>
      <c r="N113" s="192">
        <f t="shared" si="90"/>
        <v>0</v>
      </c>
      <c r="O113" s="193">
        <f t="shared" si="90"/>
        <v>0</v>
      </c>
      <c r="P113" s="194">
        <f t="shared" si="90"/>
        <v>0</v>
      </c>
      <c r="Q113" s="191">
        <f t="shared" si="90"/>
        <v>0</v>
      </c>
      <c r="R113" s="191">
        <f t="shared" si="90"/>
        <v>0</v>
      </c>
      <c r="S113" s="191">
        <f t="shared" si="90"/>
        <v>0</v>
      </c>
      <c r="T113" s="191">
        <f t="shared" si="90"/>
        <v>0</v>
      </c>
      <c r="U113" s="191">
        <f t="shared" si="90"/>
        <v>0</v>
      </c>
      <c r="V113" s="191">
        <f t="shared" si="90"/>
        <v>0</v>
      </c>
      <c r="W113" s="192">
        <f t="shared" si="90"/>
        <v>0</v>
      </c>
      <c r="X113" s="195">
        <f t="shared" si="90"/>
        <v>0</v>
      </c>
      <c r="Y113" s="190">
        <f t="shared" si="90"/>
        <v>0</v>
      </c>
      <c r="Z113" s="191">
        <f t="shared" si="90"/>
        <v>0</v>
      </c>
      <c r="AA113" s="191">
        <f t="shared" si="90"/>
        <v>0</v>
      </c>
      <c r="AB113" s="191">
        <f t="shared" si="90"/>
        <v>0</v>
      </c>
      <c r="AC113" s="191">
        <f t="shared" si="90"/>
        <v>0</v>
      </c>
      <c r="AD113" s="191">
        <f t="shared" si="90"/>
        <v>0</v>
      </c>
      <c r="AE113" s="191">
        <f t="shared" si="90"/>
        <v>0</v>
      </c>
      <c r="AF113" s="192">
        <f t="shared" si="90"/>
        <v>0</v>
      </c>
      <c r="AG113" s="193">
        <f t="shared" si="90"/>
        <v>0</v>
      </c>
      <c r="AH113" s="194">
        <f t="shared" si="90"/>
        <v>2.1230000000000002</v>
      </c>
      <c r="AI113" s="191">
        <f t="shared" si="90"/>
        <v>0</v>
      </c>
      <c r="AJ113" s="191">
        <f t="shared" si="90"/>
        <v>11.125999999999999</v>
      </c>
      <c r="AK113" s="191">
        <f t="shared" si="90"/>
        <v>0</v>
      </c>
      <c r="AL113" s="191">
        <f t="shared" si="90"/>
        <v>0.05</v>
      </c>
      <c r="AM113" s="191">
        <f t="shared" si="90"/>
        <v>0</v>
      </c>
      <c r="AN113" s="191">
        <f t="shared" si="90"/>
        <v>0</v>
      </c>
      <c r="AO113" s="192">
        <f t="shared" si="90"/>
        <v>0</v>
      </c>
      <c r="AP113" s="195">
        <f t="shared" si="90"/>
        <v>0</v>
      </c>
      <c r="AQ113" s="190">
        <f t="shared" si="90"/>
        <v>1.9630000000000001</v>
      </c>
      <c r="AR113" s="191">
        <f t="shared" si="90"/>
        <v>0</v>
      </c>
      <c r="AS113" s="191">
        <f t="shared" si="90"/>
        <v>26.443999999999999</v>
      </c>
      <c r="AT113" s="191">
        <f t="shared" si="90"/>
        <v>0</v>
      </c>
      <c r="AU113" s="191">
        <f t="shared" si="90"/>
        <v>0.80299999999999994</v>
      </c>
      <c r="AV113" s="191">
        <f t="shared" si="90"/>
        <v>0</v>
      </c>
      <c r="AW113" s="191">
        <f t="shared" si="90"/>
        <v>0</v>
      </c>
      <c r="AX113" s="192">
        <f t="shared" si="90"/>
        <v>0</v>
      </c>
      <c r="AY113" s="195">
        <f t="shared" si="90"/>
        <v>0</v>
      </c>
      <c r="AZ113" s="190">
        <f t="shared" si="90"/>
        <v>0</v>
      </c>
      <c r="BA113" s="191">
        <f t="shared" si="90"/>
        <v>0</v>
      </c>
      <c r="BB113" s="191">
        <f t="shared" si="90"/>
        <v>0.18900000000000003</v>
      </c>
      <c r="BC113" s="191">
        <f t="shared" si="90"/>
        <v>0</v>
      </c>
      <c r="BD113" s="191">
        <f t="shared" si="90"/>
        <v>3.8209999999999997</v>
      </c>
      <c r="BE113" s="191">
        <f t="shared" si="90"/>
        <v>0</v>
      </c>
      <c r="BF113" s="191">
        <f t="shared" si="90"/>
        <v>0</v>
      </c>
      <c r="BG113" s="192">
        <f t="shared" si="90"/>
        <v>0</v>
      </c>
      <c r="BH113" s="193">
        <f t="shared" si="90"/>
        <v>3</v>
      </c>
      <c r="BI113" s="190">
        <f t="shared" si="90"/>
        <v>0</v>
      </c>
      <c r="BJ113" s="191">
        <f t="shared" si="90"/>
        <v>0</v>
      </c>
      <c r="BK113" s="191">
        <f t="shared" si="90"/>
        <v>0.18900000000000003</v>
      </c>
      <c r="BL113" s="191">
        <f t="shared" si="90"/>
        <v>0</v>
      </c>
      <c r="BM113" s="191">
        <f t="shared" si="90"/>
        <v>3.8209999999999997</v>
      </c>
      <c r="BN113" s="191">
        <f t="shared" si="90"/>
        <v>0</v>
      </c>
      <c r="BO113" s="191">
        <f t="shared" si="90"/>
        <v>0</v>
      </c>
      <c r="BP113" s="192">
        <f t="shared" si="90"/>
        <v>0</v>
      </c>
      <c r="BQ113" s="193">
        <f t="shared" si="90"/>
        <v>3</v>
      </c>
      <c r="BR113" s="194">
        <f t="shared" si="90"/>
        <v>0</v>
      </c>
      <c r="BS113" s="191">
        <f t="shared" ref="BS113:CR113" si="91">SUM(BS114,BS166)</f>
        <v>0</v>
      </c>
      <c r="BT113" s="191">
        <f t="shared" si="91"/>
        <v>0</v>
      </c>
      <c r="BU113" s="191">
        <f t="shared" si="91"/>
        <v>0</v>
      </c>
      <c r="BV113" s="191">
        <f t="shared" si="91"/>
        <v>0</v>
      </c>
      <c r="BW113" s="191">
        <f t="shared" si="91"/>
        <v>0</v>
      </c>
      <c r="BX113" s="191">
        <f t="shared" si="91"/>
        <v>0</v>
      </c>
      <c r="BY113" s="191">
        <f t="shared" si="91"/>
        <v>0</v>
      </c>
      <c r="BZ113" s="265">
        <f t="shared" si="91"/>
        <v>0</v>
      </c>
      <c r="CA113" s="190">
        <f t="shared" si="91"/>
        <v>0</v>
      </c>
      <c r="CB113" s="191">
        <f t="shared" si="91"/>
        <v>0</v>
      </c>
      <c r="CC113" s="191">
        <f t="shared" si="91"/>
        <v>0</v>
      </c>
      <c r="CD113" s="191">
        <f t="shared" si="91"/>
        <v>0</v>
      </c>
      <c r="CE113" s="191">
        <f t="shared" si="91"/>
        <v>0</v>
      </c>
      <c r="CF113" s="191">
        <f t="shared" si="91"/>
        <v>0</v>
      </c>
      <c r="CG113" s="191">
        <f t="shared" si="91"/>
        <v>0</v>
      </c>
      <c r="CH113" s="191">
        <f t="shared" si="91"/>
        <v>0</v>
      </c>
      <c r="CI113" s="266">
        <f t="shared" si="91"/>
        <v>0</v>
      </c>
      <c r="CJ113" s="190">
        <f t="shared" si="91"/>
        <v>0</v>
      </c>
      <c r="CK113" s="191">
        <f t="shared" si="91"/>
        <v>0</v>
      </c>
      <c r="CL113" s="191">
        <f t="shared" si="91"/>
        <v>0</v>
      </c>
      <c r="CM113" s="191">
        <f t="shared" si="91"/>
        <v>0</v>
      </c>
      <c r="CN113" s="191">
        <f t="shared" si="91"/>
        <v>0</v>
      </c>
      <c r="CO113" s="191">
        <f t="shared" si="91"/>
        <v>0</v>
      </c>
      <c r="CP113" s="191">
        <f t="shared" si="91"/>
        <v>0</v>
      </c>
      <c r="CQ113" s="191">
        <f t="shared" si="91"/>
        <v>0</v>
      </c>
      <c r="CR113" s="266">
        <f t="shared" si="91"/>
        <v>0</v>
      </c>
      <c r="CS113" s="196">
        <f t="shared" si="60"/>
        <v>0</v>
      </c>
      <c r="CT113" s="261">
        <v>0</v>
      </c>
      <c r="CU113" s="196">
        <f t="shared" si="61"/>
        <v>0.18900000000000003</v>
      </c>
      <c r="CV113" s="196">
        <f t="shared" si="61"/>
        <v>0</v>
      </c>
      <c r="CW113" s="196">
        <f t="shared" si="61"/>
        <v>3.8209999999999997</v>
      </c>
      <c r="CX113" s="261">
        <v>0</v>
      </c>
      <c r="CY113" s="261">
        <v>0</v>
      </c>
      <c r="CZ113" s="262">
        <f t="shared" si="62"/>
        <v>0</v>
      </c>
      <c r="DA113" s="262">
        <f t="shared" si="62"/>
        <v>3</v>
      </c>
      <c r="DB113" s="200" t="s">
        <v>67</v>
      </c>
      <c r="DC113" s="263"/>
      <c r="DF113" s="305">
        <f t="shared" si="79"/>
        <v>1</v>
      </c>
      <c r="DG113" s="313" t="s">
        <v>66</v>
      </c>
      <c r="DH113" s="307"/>
      <c r="DI113" s="307"/>
      <c r="DJ113" s="307"/>
    </row>
    <row r="114" spans="1:115" ht="19.5" customHeight="1" x14ac:dyDescent="0.25">
      <c r="A114" s="267"/>
      <c r="B114" s="186" t="s">
        <v>383</v>
      </c>
      <c r="C114" s="187" t="s">
        <v>204</v>
      </c>
      <c r="D114" s="188" t="s">
        <v>66</v>
      </c>
      <c r="E114" s="330" t="s">
        <v>67</v>
      </c>
      <c r="F114" s="374"/>
      <c r="G114" s="190">
        <f t="shared" ref="G114:AL114" si="92">SUM(G115:G165)</f>
        <v>4.0860000000000003</v>
      </c>
      <c r="H114" s="191">
        <f t="shared" si="92"/>
        <v>0</v>
      </c>
      <c r="I114" s="191">
        <f t="shared" si="92"/>
        <v>37.57</v>
      </c>
      <c r="J114" s="191">
        <f t="shared" si="92"/>
        <v>0</v>
      </c>
      <c r="K114" s="191">
        <f t="shared" si="92"/>
        <v>0.85299999999999998</v>
      </c>
      <c r="L114" s="191">
        <f t="shared" si="92"/>
        <v>0</v>
      </c>
      <c r="M114" s="191">
        <f t="shared" si="92"/>
        <v>0</v>
      </c>
      <c r="N114" s="192">
        <f t="shared" si="92"/>
        <v>0</v>
      </c>
      <c r="O114" s="193">
        <f t="shared" si="92"/>
        <v>0</v>
      </c>
      <c r="P114" s="194">
        <f t="shared" si="92"/>
        <v>0</v>
      </c>
      <c r="Q114" s="191">
        <f t="shared" si="92"/>
        <v>0</v>
      </c>
      <c r="R114" s="191">
        <f t="shared" si="92"/>
        <v>0</v>
      </c>
      <c r="S114" s="191">
        <f t="shared" si="92"/>
        <v>0</v>
      </c>
      <c r="T114" s="191">
        <f t="shared" si="92"/>
        <v>0</v>
      </c>
      <c r="U114" s="191">
        <f t="shared" si="92"/>
        <v>0</v>
      </c>
      <c r="V114" s="191">
        <f t="shared" si="92"/>
        <v>0</v>
      </c>
      <c r="W114" s="192">
        <f t="shared" si="92"/>
        <v>0</v>
      </c>
      <c r="X114" s="195">
        <f t="shared" si="92"/>
        <v>0</v>
      </c>
      <c r="Y114" s="190">
        <f t="shared" si="92"/>
        <v>0</v>
      </c>
      <c r="Z114" s="191">
        <f t="shared" si="92"/>
        <v>0</v>
      </c>
      <c r="AA114" s="191">
        <f t="shared" si="92"/>
        <v>0</v>
      </c>
      <c r="AB114" s="191">
        <f t="shared" si="92"/>
        <v>0</v>
      </c>
      <c r="AC114" s="191">
        <f t="shared" si="92"/>
        <v>0</v>
      </c>
      <c r="AD114" s="191">
        <f t="shared" si="92"/>
        <v>0</v>
      </c>
      <c r="AE114" s="191">
        <f t="shared" si="92"/>
        <v>0</v>
      </c>
      <c r="AF114" s="192">
        <f t="shared" si="92"/>
        <v>0</v>
      </c>
      <c r="AG114" s="193">
        <f t="shared" si="92"/>
        <v>0</v>
      </c>
      <c r="AH114" s="194">
        <f t="shared" si="92"/>
        <v>2.1230000000000002</v>
      </c>
      <c r="AI114" s="191">
        <f t="shared" si="92"/>
        <v>0</v>
      </c>
      <c r="AJ114" s="191">
        <f t="shared" si="92"/>
        <v>11.125999999999999</v>
      </c>
      <c r="AK114" s="191">
        <f t="shared" si="92"/>
        <v>0</v>
      </c>
      <c r="AL114" s="191">
        <f t="shared" si="92"/>
        <v>0.05</v>
      </c>
      <c r="AM114" s="191">
        <f t="shared" ref="AM114:CR114" si="93">SUM(AM115:AM165)</f>
        <v>0</v>
      </c>
      <c r="AN114" s="191">
        <f t="shared" si="93"/>
        <v>0</v>
      </c>
      <c r="AO114" s="192">
        <f t="shared" si="93"/>
        <v>0</v>
      </c>
      <c r="AP114" s="195">
        <f t="shared" si="93"/>
        <v>0</v>
      </c>
      <c r="AQ114" s="190">
        <f t="shared" si="93"/>
        <v>1.9630000000000001</v>
      </c>
      <c r="AR114" s="191">
        <f t="shared" si="93"/>
        <v>0</v>
      </c>
      <c r="AS114" s="191">
        <f t="shared" si="93"/>
        <v>26.443999999999999</v>
      </c>
      <c r="AT114" s="191">
        <f t="shared" si="93"/>
        <v>0</v>
      </c>
      <c r="AU114" s="191">
        <f t="shared" si="93"/>
        <v>0.80299999999999994</v>
      </c>
      <c r="AV114" s="191">
        <f t="shared" si="93"/>
        <v>0</v>
      </c>
      <c r="AW114" s="191">
        <f t="shared" si="93"/>
        <v>0</v>
      </c>
      <c r="AX114" s="192">
        <f t="shared" si="93"/>
        <v>0</v>
      </c>
      <c r="AY114" s="195">
        <f t="shared" si="93"/>
        <v>0</v>
      </c>
      <c r="AZ114" s="190">
        <f t="shared" si="93"/>
        <v>0</v>
      </c>
      <c r="BA114" s="191">
        <f t="shared" si="93"/>
        <v>0</v>
      </c>
      <c r="BB114" s="191">
        <f t="shared" si="93"/>
        <v>0.18900000000000003</v>
      </c>
      <c r="BC114" s="191">
        <f t="shared" si="93"/>
        <v>0</v>
      </c>
      <c r="BD114" s="191">
        <f t="shared" si="93"/>
        <v>3.8209999999999997</v>
      </c>
      <c r="BE114" s="191">
        <f t="shared" si="93"/>
        <v>0</v>
      </c>
      <c r="BF114" s="191">
        <f t="shared" si="93"/>
        <v>0</v>
      </c>
      <c r="BG114" s="192">
        <f t="shared" si="93"/>
        <v>0</v>
      </c>
      <c r="BH114" s="193">
        <f t="shared" si="93"/>
        <v>3</v>
      </c>
      <c r="BI114" s="190">
        <f t="shared" si="93"/>
        <v>0</v>
      </c>
      <c r="BJ114" s="191">
        <f t="shared" si="93"/>
        <v>0</v>
      </c>
      <c r="BK114" s="191">
        <f t="shared" si="93"/>
        <v>0.18900000000000003</v>
      </c>
      <c r="BL114" s="191">
        <f t="shared" si="93"/>
        <v>0</v>
      </c>
      <c r="BM114" s="191">
        <f t="shared" si="93"/>
        <v>3.8209999999999997</v>
      </c>
      <c r="BN114" s="191">
        <f t="shared" si="93"/>
        <v>0</v>
      </c>
      <c r="BO114" s="191">
        <f t="shared" si="93"/>
        <v>0</v>
      </c>
      <c r="BP114" s="192">
        <f t="shared" si="93"/>
        <v>0</v>
      </c>
      <c r="BQ114" s="193">
        <f t="shared" si="93"/>
        <v>3</v>
      </c>
      <c r="BR114" s="194">
        <f t="shared" si="93"/>
        <v>0</v>
      </c>
      <c r="BS114" s="191">
        <f t="shared" si="93"/>
        <v>0</v>
      </c>
      <c r="BT114" s="191">
        <f t="shared" si="93"/>
        <v>0</v>
      </c>
      <c r="BU114" s="191">
        <f t="shared" si="93"/>
        <v>0</v>
      </c>
      <c r="BV114" s="191">
        <f t="shared" si="93"/>
        <v>0</v>
      </c>
      <c r="BW114" s="191">
        <f t="shared" si="93"/>
        <v>0</v>
      </c>
      <c r="BX114" s="191">
        <f t="shared" si="93"/>
        <v>0</v>
      </c>
      <c r="BY114" s="191">
        <f t="shared" si="93"/>
        <v>0</v>
      </c>
      <c r="BZ114" s="265">
        <f t="shared" si="93"/>
        <v>0</v>
      </c>
      <c r="CA114" s="190">
        <f t="shared" si="93"/>
        <v>0</v>
      </c>
      <c r="CB114" s="191">
        <f t="shared" si="93"/>
        <v>0</v>
      </c>
      <c r="CC114" s="191">
        <f t="shared" si="93"/>
        <v>0</v>
      </c>
      <c r="CD114" s="191">
        <f t="shared" si="93"/>
        <v>0</v>
      </c>
      <c r="CE114" s="191">
        <f t="shared" si="93"/>
        <v>0</v>
      </c>
      <c r="CF114" s="191">
        <f t="shared" si="93"/>
        <v>0</v>
      </c>
      <c r="CG114" s="191">
        <f t="shared" si="93"/>
        <v>0</v>
      </c>
      <c r="CH114" s="191">
        <f t="shared" si="93"/>
        <v>0</v>
      </c>
      <c r="CI114" s="266">
        <f t="shared" si="93"/>
        <v>0</v>
      </c>
      <c r="CJ114" s="190">
        <f t="shared" si="93"/>
        <v>0</v>
      </c>
      <c r="CK114" s="191">
        <f t="shared" si="93"/>
        <v>0</v>
      </c>
      <c r="CL114" s="191">
        <f t="shared" si="93"/>
        <v>0</v>
      </c>
      <c r="CM114" s="191">
        <f t="shared" si="93"/>
        <v>0</v>
      </c>
      <c r="CN114" s="191">
        <f t="shared" si="93"/>
        <v>0</v>
      </c>
      <c r="CO114" s="191">
        <f t="shared" si="93"/>
        <v>0</v>
      </c>
      <c r="CP114" s="191">
        <f t="shared" si="93"/>
        <v>0</v>
      </c>
      <c r="CQ114" s="191">
        <f t="shared" si="93"/>
        <v>0</v>
      </c>
      <c r="CR114" s="266">
        <f t="shared" si="93"/>
        <v>0</v>
      </c>
      <c r="CS114" s="196">
        <f t="shared" si="60"/>
        <v>0</v>
      </c>
      <c r="CT114" s="261">
        <v>0</v>
      </c>
      <c r="CU114" s="196">
        <f t="shared" si="61"/>
        <v>0.18900000000000003</v>
      </c>
      <c r="CV114" s="196">
        <f t="shared" si="61"/>
        <v>0</v>
      </c>
      <c r="CW114" s="196">
        <f t="shared" si="61"/>
        <v>3.8209999999999997</v>
      </c>
      <c r="CX114" s="261">
        <v>0</v>
      </c>
      <c r="CY114" s="261">
        <v>0</v>
      </c>
      <c r="CZ114" s="262">
        <f t="shared" si="62"/>
        <v>0</v>
      </c>
      <c r="DA114" s="262">
        <f t="shared" si="62"/>
        <v>3</v>
      </c>
      <c r="DB114" s="200" t="s">
        <v>67</v>
      </c>
      <c r="DC114" s="263"/>
      <c r="DF114" s="305">
        <f t="shared" si="79"/>
        <v>1</v>
      </c>
      <c r="DG114" s="313" t="s">
        <v>66</v>
      </c>
      <c r="DH114" s="307"/>
      <c r="DI114" s="307"/>
      <c r="DJ114" s="307"/>
    </row>
    <row r="115" spans="1:115" ht="19.5" customHeight="1" x14ac:dyDescent="0.25">
      <c r="A115" s="267" t="s">
        <v>767</v>
      </c>
      <c r="B115" s="314" t="s">
        <v>383</v>
      </c>
      <c r="C115" s="315" t="s">
        <v>690</v>
      </c>
      <c r="D115" s="316" t="s">
        <v>585</v>
      </c>
      <c r="E115" s="271" t="s">
        <v>67</v>
      </c>
      <c r="F115" s="373"/>
      <c r="G115" s="272">
        <f t="shared" ref="G115:O147" si="94">P115+Y115+AH115+AQ115</f>
        <v>0</v>
      </c>
      <c r="H115" s="273">
        <f t="shared" si="94"/>
        <v>0</v>
      </c>
      <c r="I115" s="273">
        <f t="shared" si="94"/>
        <v>0</v>
      </c>
      <c r="J115" s="273">
        <f t="shared" si="94"/>
        <v>0</v>
      </c>
      <c r="K115" s="273">
        <f t="shared" si="94"/>
        <v>0</v>
      </c>
      <c r="L115" s="274">
        <f t="shared" si="94"/>
        <v>0</v>
      </c>
      <c r="M115" s="274">
        <f t="shared" si="94"/>
        <v>0</v>
      </c>
      <c r="N115" s="275">
        <f t="shared" si="94"/>
        <v>0</v>
      </c>
      <c r="O115" s="276">
        <f t="shared" si="94"/>
        <v>0</v>
      </c>
      <c r="P115" s="308">
        <v>0</v>
      </c>
      <c r="Q115" s="278">
        <v>0</v>
      </c>
      <c r="R115" s="309">
        <v>0</v>
      </c>
      <c r="S115" s="309">
        <v>0</v>
      </c>
      <c r="T115" s="309">
        <v>0</v>
      </c>
      <c r="U115" s="280">
        <v>0</v>
      </c>
      <c r="V115" s="280">
        <v>0</v>
      </c>
      <c r="W115" s="310">
        <v>0</v>
      </c>
      <c r="X115" s="282">
        <v>0</v>
      </c>
      <c r="Y115" s="311">
        <v>0</v>
      </c>
      <c r="Z115" s="278">
        <v>0</v>
      </c>
      <c r="AA115" s="309">
        <v>0</v>
      </c>
      <c r="AB115" s="309">
        <v>0</v>
      </c>
      <c r="AC115" s="309">
        <v>0</v>
      </c>
      <c r="AD115" s="280">
        <v>0</v>
      </c>
      <c r="AE115" s="274">
        <v>0</v>
      </c>
      <c r="AF115" s="310">
        <v>0</v>
      </c>
      <c r="AG115" s="76">
        <v>0</v>
      </c>
      <c r="AH115" s="308">
        <v>0</v>
      </c>
      <c r="AI115" s="278">
        <v>0</v>
      </c>
      <c r="AJ115" s="309">
        <v>0</v>
      </c>
      <c r="AK115" s="309">
        <v>0</v>
      </c>
      <c r="AL115" s="309">
        <v>0</v>
      </c>
      <c r="AM115" s="280">
        <v>0</v>
      </c>
      <c r="AN115" s="274">
        <v>0</v>
      </c>
      <c r="AO115" s="310">
        <v>0</v>
      </c>
      <c r="AP115" s="282">
        <v>0</v>
      </c>
      <c r="AQ115" s="311">
        <v>0</v>
      </c>
      <c r="AR115" s="284">
        <v>0</v>
      </c>
      <c r="AS115" s="309">
        <v>0</v>
      </c>
      <c r="AT115" s="309">
        <v>0</v>
      </c>
      <c r="AU115" s="309">
        <v>0</v>
      </c>
      <c r="AV115" s="280">
        <v>0</v>
      </c>
      <c r="AW115" s="274">
        <v>0</v>
      </c>
      <c r="AX115" s="310">
        <v>0</v>
      </c>
      <c r="AY115" s="282">
        <v>0</v>
      </c>
      <c r="AZ115" s="285">
        <f t="shared" ref="AZ115:BH165" si="95">BI115+BR115+CA115+CJ115</f>
        <v>0</v>
      </c>
      <c r="BA115" s="286">
        <f t="shared" si="95"/>
        <v>0</v>
      </c>
      <c r="BB115" s="286">
        <f t="shared" si="95"/>
        <v>0</v>
      </c>
      <c r="BC115" s="286">
        <f t="shared" si="95"/>
        <v>0</v>
      </c>
      <c r="BD115" s="286">
        <f t="shared" si="95"/>
        <v>0</v>
      </c>
      <c r="BE115" s="286">
        <f t="shared" si="95"/>
        <v>0</v>
      </c>
      <c r="BF115" s="286">
        <f t="shared" si="95"/>
        <v>0</v>
      </c>
      <c r="BG115" s="287">
        <f t="shared" si="95"/>
        <v>0</v>
      </c>
      <c r="BH115" s="288">
        <f t="shared" si="95"/>
        <v>0</v>
      </c>
      <c r="BI115" s="289">
        <v>0</v>
      </c>
      <c r="BJ115" s="290">
        <v>0</v>
      </c>
      <c r="BK115" s="290">
        <v>0</v>
      </c>
      <c r="BL115" s="290">
        <v>0</v>
      </c>
      <c r="BM115" s="290">
        <v>0</v>
      </c>
      <c r="BN115" s="290">
        <v>0</v>
      </c>
      <c r="BO115" s="290">
        <v>0</v>
      </c>
      <c r="BP115" s="291">
        <v>0</v>
      </c>
      <c r="BQ115" s="292">
        <v>0</v>
      </c>
      <c r="BR115" s="293">
        <v>0</v>
      </c>
      <c r="BS115" s="294">
        <v>0</v>
      </c>
      <c r="BT115" s="294">
        <v>0</v>
      </c>
      <c r="BU115" s="294">
        <v>0</v>
      </c>
      <c r="BV115" s="294">
        <v>0</v>
      </c>
      <c r="BW115" s="294">
        <v>0</v>
      </c>
      <c r="BX115" s="294">
        <v>0</v>
      </c>
      <c r="BY115" s="295">
        <v>0</v>
      </c>
      <c r="BZ115" s="296">
        <v>0</v>
      </c>
      <c r="CA115" s="289">
        <v>0</v>
      </c>
      <c r="CB115" s="290">
        <v>0</v>
      </c>
      <c r="CC115" s="290">
        <v>0</v>
      </c>
      <c r="CD115" s="290">
        <v>0</v>
      </c>
      <c r="CE115" s="290">
        <v>0</v>
      </c>
      <c r="CF115" s="290">
        <v>0</v>
      </c>
      <c r="CG115" s="290">
        <v>0</v>
      </c>
      <c r="CH115" s="297">
        <v>0</v>
      </c>
      <c r="CI115" s="298">
        <v>0</v>
      </c>
      <c r="CJ115" s="289">
        <v>0</v>
      </c>
      <c r="CK115" s="290">
        <v>0</v>
      </c>
      <c r="CL115" s="290">
        <v>0</v>
      </c>
      <c r="CM115" s="290">
        <v>0</v>
      </c>
      <c r="CN115" s="290">
        <v>0</v>
      </c>
      <c r="CO115" s="290">
        <v>0</v>
      </c>
      <c r="CP115" s="290">
        <v>0</v>
      </c>
      <c r="CQ115" s="299">
        <v>0</v>
      </c>
      <c r="CR115" s="300">
        <v>0</v>
      </c>
      <c r="CS115" s="196">
        <f t="shared" si="60"/>
        <v>0</v>
      </c>
      <c r="CT115" s="261">
        <v>0</v>
      </c>
      <c r="CU115" s="196">
        <f t="shared" si="61"/>
        <v>0</v>
      </c>
      <c r="CV115" s="196">
        <f t="shared" si="61"/>
        <v>0</v>
      </c>
      <c r="CW115" s="196">
        <f t="shared" si="61"/>
        <v>0</v>
      </c>
      <c r="CX115" s="261">
        <v>0</v>
      </c>
      <c r="CY115" s="261">
        <v>0</v>
      </c>
      <c r="CZ115" s="262">
        <f t="shared" si="62"/>
        <v>0</v>
      </c>
      <c r="DA115" s="262">
        <f t="shared" si="62"/>
        <v>0</v>
      </c>
      <c r="DB115" s="301" t="s">
        <v>521</v>
      </c>
      <c r="DC115" s="326"/>
      <c r="DD115" s="312"/>
      <c r="DE115" s="304"/>
      <c r="DF115" s="305">
        <f t="shared" si="79"/>
        <v>1</v>
      </c>
      <c r="DG115" s="306" t="s">
        <v>585</v>
      </c>
      <c r="DH115" s="343" t="s">
        <v>521</v>
      </c>
      <c r="DI115" s="307"/>
      <c r="DJ115" s="304"/>
      <c r="DK115" s="328"/>
    </row>
    <row r="116" spans="1:115" ht="19.5" customHeight="1" x14ac:dyDescent="0.3">
      <c r="A116" s="267" t="s">
        <v>767</v>
      </c>
      <c r="B116" s="314" t="s">
        <v>383</v>
      </c>
      <c r="C116" s="315" t="s">
        <v>205</v>
      </c>
      <c r="D116" s="316" t="s">
        <v>206</v>
      </c>
      <c r="E116" s="271" t="s">
        <v>67</v>
      </c>
      <c r="F116" s="373"/>
      <c r="G116" s="272">
        <f t="shared" si="94"/>
        <v>0.25</v>
      </c>
      <c r="H116" s="273">
        <f t="shared" si="94"/>
        <v>0</v>
      </c>
      <c r="I116" s="273">
        <f t="shared" si="94"/>
        <v>2.762</v>
      </c>
      <c r="J116" s="273">
        <f t="shared" si="94"/>
        <v>0</v>
      </c>
      <c r="K116" s="273">
        <f t="shared" si="94"/>
        <v>0</v>
      </c>
      <c r="L116" s="274">
        <f t="shared" si="94"/>
        <v>0</v>
      </c>
      <c r="M116" s="274">
        <f t="shared" si="94"/>
        <v>0</v>
      </c>
      <c r="N116" s="275">
        <f t="shared" si="94"/>
        <v>0</v>
      </c>
      <c r="O116" s="276">
        <f t="shared" si="94"/>
        <v>0</v>
      </c>
      <c r="P116" s="308">
        <v>0</v>
      </c>
      <c r="Q116" s="278">
        <v>0</v>
      </c>
      <c r="R116" s="309">
        <v>0</v>
      </c>
      <c r="S116" s="309">
        <v>0</v>
      </c>
      <c r="T116" s="309">
        <v>0</v>
      </c>
      <c r="U116" s="280">
        <v>0</v>
      </c>
      <c r="V116" s="280">
        <v>0</v>
      </c>
      <c r="W116" s="310">
        <v>0</v>
      </c>
      <c r="X116" s="282">
        <v>0</v>
      </c>
      <c r="Y116" s="311">
        <v>0</v>
      </c>
      <c r="Z116" s="278">
        <v>0</v>
      </c>
      <c r="AA116" s="309">
        <v>0</v>
      </c>
      <c r="AB116" s="309">
        <v>0</v>
      </c>
      <c r="AC116" s="309">
        <v>0</v>
      </c>
      <c r="AD116" s="280">
        <v>0</v>
      </c>
      <c r="AE116" s="274">
        <v>0</v>
      </c>
      <c r="AF116" s="310">
        <v>0</v>
      </c>
      <c r="AG116" s="76">
        <v>0</v>
      </c>
      <c r="AH116" s="308">
        <v>0.25</v>
      </c>
      <c r="AI116" s="278">
        <v>0</v>
      </c>
      <c r="AJ116" s="309">
        <v>2.762</v>
      </c>
      <c r="AK116" s="309">
        <v>0</v>
      </c>
      <c r="AL116" s="309">
        <v>0</v>
      </c>
      <c r="AM116" s="280">
        <v>0</v>
      </c>
      <c r="AN116" s="274">
        <v>0</v>
      </c>
      <c r="AO116" s="310">
        <v>0</v>
      </c>
      <c r="AP116" s="282">
        <v>0</v>
      </c>
      <c r="AQ116" s="311">
        <v>0</v>
      </c>
      <c r="AR116" s="284">
        <v>0</v>
      </c>
      <c r="AS116" s="309">
        <v>0</v>
      </c>
      <c r="AT116" s="309">
        <v>0</v>
      </c>
      <c r="AU116" s="309">
        <v>0</v>
      </c>
      <c r="AV116" s="280">
        <v>0</v>
      </c>
      <c r="AW116" s="274">
        <v>0</v>
      </c>
      <c r="AX116" s="310">
        <v>0</v>
      </c>
      <c r="AY116" s="282">
        <v>0</v>
      </c>
      <c r="AZ116" s="285">
        <f t="shared" si="95"/>
        <v>0</v>
      </c>
      <c r="BA116" s="286">
        <f t="shared" si="95"/>
        <v>0</v>
      </c>
      <c r="BB116" s="286">
        <f t="shared" si="95"/>
        <v>0</v>
      </c>
      <c r="BC116" s="286">
        <f t="shared" si="95"/>
        <v>0</v>
      </c>
      <c r="BD116" s="286">
        <f t="shared" si="95"/>
        <v>0</v>
      </c>
      <c r="BE116" s="286">
        <f t="shared" si="95"/>
        <v>0</v>
      </c>
      <c r="BF116" s="286">
        <f t="shared" si="95"/>
        <v>0</v>
      </c>
      <c r="BG116" s="287">
        <f t="shared" si="95"/>
        <v>0</v>
      </c>
      <c r="BH116" s="288">
        <f t="shared" si="95"/>
        <v>0</v>
      </c>
      <c r="BI116" s="289">
        <v>0</v>
      </c>
      <c r="BJ116" s="290">
        <v>0</v>
      </c>
      <c r="BK116" s="290">
        <v>0</v>
      </c>
      <c r="BL116" s="290">
        <v>0</v>
      </c>
      <c r="BM116" s="290">
        <v>0</v>
      </c>
      <c r="BN116" s="290">
        <v>0</v>
      </c>
      <c r="BO116" s="290">
        <v>0</v>
      </c>
      <c r="BP116" s="291">
        <v>0</v>
      </c>
      <c r="BQ116" s="292">
        <v>0</v>
      </c>
      <c r="BR116" s="293">
        <v>0</v>
      </c>
      <c r="BS116" s="294">
        <v>0</v>
      </c>
      <c r="BT116" s="294">
        <v>0</v>
      </c>
      <c r="BU116" s="294">
        <v>0</v>
      </c>
      <c r="BV116" s="294">
        <v>0</v>
      </c>
      <c r="BW116" s="294">
        <v>0</v>
      </c>
      <c r="BX116" s="294">
        <v>0</v>
      </c>
      <c r="BY116" s="295">
        <v>0</v>
      </c>
      <c r="BZ116" s="296">
        <v>0</v>
      </c>
      <c r="CA116" s="289">
        <v>0</v>
      </c>
      <c r="CB116" s="290">
        <v>0</v>
      </c>
      <c r="CC116" s="290">
        <v>0</v>
      </c>
      <c r="CD116" s="290">
        <v>0</v>
      </c>
      <c r="CE116" s="290">
        <v>0</v>
      </c>
      <c r="CF116" s="290">
        <v>0</v>
      </c>
      <c r="CG116" s="290">
        <v>0</v>
      </c>
      <c r="CH116" s="297">
        <v>0</v>
      </c>
      <c r="CI116" s="298">
        <v>0</v>
      </c>
      <c r="CJ116" s="289">
        <v>0</v>
      </c>
      <c r="CK116" s="290">
        <v>0</v>
      </c>
      <c r="CL116" s="290">
        <v>0</v>
      </c>
      <c r="CM116" s="290">
        <v>0</v>
      </c>
      <c r="CN116" s="290">
        <v>0</v>
      </c>
      <c r="CO116" s="290">
        <v>0</v>
      </c>
      <c r="CP116" s="290">
        <v>0</v>
      </c>
      <c r="CQ116" s="299">
        <v>0</v>
      </c>
      <c r="CR116" s="300">
        <v>0</v>
      </c>
      <c r="CS116" s="196">
        <f t="shared" si="60"/>
        <v>0</v>
      </c>
      <c r="CT116" s="261">
        <v>0</v>
      </c>
      <c r="CU116" s="196">
        <f t="shared" si="61"/>
        <v>0</v>
      </c>
      <c r="CV116" s="196">
        <f t="shared" si="61"/>
        <v>0</v>
      </c>
      <c r="CW116" s="196">
        <f t="shared" si="61"/>
        <v>0</v>
      </c>
      <c r="CX116" s="261">
        <v>0</v>
      </c>
      <c r="CY116" s="261">
        <v>0</v>
      </c>
      <c r="CZ116" s="262">
        <f t="shared" si="62"/>
        <v>0</v>
      </c>
      <c r="DA116" s="262">
        <f t="shared" si="62"/>
        <v>0</v>
      </c>
      <c r="DB116" s="301" t="s">
        <v>521</v>
      </c>
      <c r="DC116" s="326"/>
      <c r="DD116" s="312"/>
      <c r="DE116" s="304"/>
      <c r="DF116" s="305">
        <f t="shared" si="79"/>
        <v>1</v>
      </c>
      <c r="DG116" s="340" t="s">
        <v>206</v>
      </c>
      <c r="DH116" s="307" t="s">
        <v>522</v>
      </c>
      <c r="DI116" s="307"/>
      <c r="DJ116" s="304"/>
      <c r="DK116" s="328"/>
    </row>
    <row r="117" spans="1:115" ht="19.5" customHeight="1" x14ac:dyDescent="0.3">
      <c r="A117" s="267" t="s">
        <v>767</v>
      </c>
      <c r="B117" s="314" t="s">
        <v>383</v>
      </c>
      <c r="C117" s="315" t="s">
        <v>691</v>
      </c>
      <c r="D117" s="316" t="s">
        <v>586</v>
      </c>
      <c r="E117" s="271" t="s">
        <v>67</v>
      </c>
      <c r="F117" s="373"/>
      <c r="G117" s="272">
        <f t="shared" si="94"/>
        <v>0</v>
      </c>
      <c r="H117" s="273">
        <f t="shared" si="94"/>
        <v>0</v>
      </c>
      <c r="I117" s="273">
        <f t="shared" si="94"/>
        <v>0</v>
      </c>
      <c r="J117" s="273">
        <f t="shared" si="94"/>
        <v>0</v>
      </c>
      <c r="K117" s="273">
        <f t="shared" si="94"/>
        <v>0</v>
      </c>
      <c r="L117" s="274">
        <f t="shared" si="94"/>
        <v>0</v>
      </c>
      <c r="M117" s="274">
        <f t="shared" si="94"/>
        <v>0</v>
      </c>
      <c r="N117" s="275">
        <f t="shared" si="94"/>
        <v>0</v>
      </c>
      <c r="O117" s="276">
        <f t="shared" si="94"/>
        <v>0</v>
      </c>
      <c r="P117" s="308">
        <v>0</v>
      </c>
      <c r="Q117" s="278">
        <v>0</v>
      </c>
      <c r="R117" s="309">
        <v>0</v>
      </c>
      <c r="S117" s="309">
        <v>0</v>
      </c>
      <c r="T117" s="309">
        <v>0</v>
      </c>
      <c r="U117" s="280">
        <v>0</v>
      </c>
      <c r="V117" s="280">
        <v>0</v>
      </c>
      <c r="W117" s="310">
        <v>0</v>
      </c>
      <c r="X117" s="282">
        <v>0</v>
      </c>
      <c r="Y117" s="311">
        <v>0</v>
      </c>
      <c r="Z117" s="278">
        <v>0</v>
      </c>
      <c r="AA117" s="309">
        <v>0</v>
      </c>
      <c r="AB117" s="309">
        <v>0</v>
      </c>
      <c r="AC117" s="309">
        <v>0</v>
      </c>
      <c r="AD117" s="280">
        <v>0</v>
      </c>
      <c r="AE117" s="274">
        <v>0</v>
      </c>
      <c r="AF117" s="310">
        <v>0</v>
      </c>
      <c r="AG117" s="76">
        <v>0</v>
      </c>
      <c r="AH117" s="308">
        <v>0</v>
      </c>
      <c r="AI117" s="278">
        <v>0</v>
      </c>
      <c r="AJ117" s="309">
        <v>0</v>
      </c>
      <c r="AK117" s="309">
        <v>0</v>
      </c>
      <c r="AL117" s="309">
        <v>0</v>
      </c>
      <c r="AM117" s="280">
        <v>0</v>
      </c>
      <c r="AN117" s="274">
        <v>0</v>
      </c>
      <c r="AO117" s="310">
        <v>0</v>
      </c>
      <c r="AP117" s="282">
        <v>0</v>
      </c>
      <c r="AQ117" s="311">
        <v>0</v>
      </c>
      <c r="AR117" s="284">
        <v>0</v>
      </c>
      <c r="AS117" s="309">
        <v>0</v>
      </c>
      <c r="AT117" s="309">
        <v>0</v>
      </c>
      <c r="AU117" s="309">
        <v>0</v>
      </c>
      <c r="AV117" s="280">
        <v>0</v>
      </c>
      <c r="AW117" s="274">
        <v>0</v>
      </c>
      <c r="AX117" s="310">
        <v>0</v>
      </c>
      <c r="AY117" s="282">
        <v>0</v>
      </c>
      <c r="AZ117" s="285">
        <f t="shared" si="95"/>
        <v>0</v>
      </c>
      <c r="BA117" s="286">
        <f t="shared" si="95"/>
        <v>0</v>
      </c>
      <c r="BB117" s="286">
        <f t="shared" si="95"/>
        <v>0</v>
      </c>
      <c r="BC117" s="286">
        <f t="shared" si="95"/>
        <v>0</v>
      </c>
      <c r="BD117" s="286">
        <f t="shared" si="95"/>
        <v>0</v>
      </c>
      <c r="BE117" s="286">
        <f t="shared" si="95"/>
        <v>0</v>
      </c>
      <c r="BF117" s="286">
        <f t="shared" si="95"/>
        <v>0</v>
      </c>
      <c r="BG117" s="287">
        <f t="shared" si="95"/>
        <v>0</v>
      </c>
      <c r="BH117" s="288">
        <f t="shared" si="95"/>
        <v>0</v>
      </c>
      <c r="BI117" s="289">
        <v>0</v>
      </c>
      <c r="BJ117" s="290">
        <v>0</v>
      </c>
      <c r="BK117" s="290">
        <v>0</v>
      </c>
      <c r="BL117" s="290">
        <v>0</v>
      </c>
      <c r="BM117" s="290">
        <v>0</v>
      </c>
      <c r="BN117" s="290">
        <v>0</v>
      </c>
      <c r="BO117" s="290">
        <v>0</v>
      </c>
      <c r="BP117" s="291">
        <v>0</v>
      </c>
      <c r="BQ117" s="292">
        <v>0</v>
      </c>
      <c r="BR117" s="293">
        <v>0</v>
      </c>
      <c r="BS117" s="294">
        <v>0</v>
      </c>
      <c r="BT117" s="294">
        <v>0</v>
      </c>
      <c r="BU117" s="294">
        <v>0</v>
      </c>
      <c r="BV117" s="294">
        <v>0</v>
      </c>
      <c r="BW117" s="294">
        <v>0</v>
      </c>
      <c r="BX117" s="294">
        <v>0</v>
      </c>
      <c r="BY117" s="295">
        <v>0</v>
      </c>
      <c r="BZ117" s="296">
        <v>0</v>
      </c>
      <c r="CA117" s="289">
        <v>0</v>
      </c>
      <c r="CB117" s="290">
        <v>0</v>
      </c>
      <c r="CC117" s="290">
        <v>0</v>
      </c>
      <c r="CD117" s="290">
        <v>0</v>
      </c>
      <c r="CE117" s="290">
        <v>0</v>
      </c>
      <c r="CF117" s="290">
        <v>0</v>
      </c>
      <c r="CG117" s="290">
        <v>0</v>
      </c>
      <c r="CH117" s="297">
        <v>0</v>
      </c>
      <c r="CI117" s="298">
        <v>0</v>
      </c>
      <c r="CJ117" s="289">
        <v>0</v>
      </c>
      <c r="CK117" s="290">
        <v>0</v>
      </c>
      <c r="CL117" s="290">
        <v>0</v>
      </c>
      <c r="CM117" s="290">
        <v>0</v>
      </c>
      <c r="CN117" s="290">
        <v>0</v>
      </c>
      <c r="CO117" s="290">
        <v>0</v>
      </c>
      <c r="CP117" s="290">
        <v>0</v>
      </c>
      <c r="CQ117" s="299">
        <v>0</v>
      </c>
      <c r="CR117" s="300">
        <v>0</v>
      </c>
      <c r="CS117" s="196">
        <f t="shared" si="60"/>
        <v>0</v>
      </c>
      <c r="CT117" s="261">
        <v>0</v>
      </c>
      <c r="CU117" s="196">
        <f t="shared" si="61"/>
        <v>0</v>
      </c>
      <c r="CV117" s="196">
        <f t="shared" si="61"/>
        <v>0</v>
      </c>
      <c r="CW117" s="196">
        <f t="shared" si="61"/>
        <v>0</v>
      </c>
      <c r="CX117" s="261">
        <v>0</v>
      </c>
      <c r="CY117" s="261">
        <v>0</v>
      </c>
      <c r="CZ117" s="262">
        <f t="shared" si="62"/>
        <v>0</v>
      </c>
      <c r="DA117" s="262">
        <f t="shared" si="62"/>
        <v>0</v>
      </c>
      <c r="DB117" s="301" t="s">
        <v>521</v>
      </c>
      <c r="DC117" s="326"/>
      <c r="DD117" s="312"/>
      <c r="DE117" s="304"/>
      <c r="DF117" s="305">
        <f t="shared" si="79"/>
        <v>1</v>
      </c>
      <c r="DG117" s="340" t="s">
        <v>586</v>
      </c>
      <c r="DH117" s="307" t="s">
        <v>522</v>
      </c>
      <c r="DI117" s="307"/>
      <c r="DJ117" s="304"/>
      <c r="DK117" s="328"/>
    </row>
    <row r="118" spans="1:115" ht="19.5" customHeight="1" x14ac:dyDescent="0.3">
      <c r="A118" s="267" t="s">
        <v>767</v>
      </c>
      <c r="B118" s="314" t="s">
        <v>383</v>
      </c>
      <c r="C118" s="315" t="s">
        <v>207</v>
      </c>
      <c r="D118" s="316" t="s">
        <v>208</v>
      </c>
      <c r="E118" s="271" t="s">
        <v>67</v>
      </c>
      <c r="F118" s="373"/>
      <c r="G118" s="272">
        <f t="shared" si="94"/>
        <v>0</v>
      </c>
      <c r="H118" s="273">
        <f t="shared" si="94"/>
        <v>0</v>
      </c>
      <c r="I118" s="273">
        <f t="shared" si="94"/>
        <v>1.0860000000000001</v>
      </c>
      <c r="J118" s="273">
        <f t="shared" si="94"/>
        <v>0</v>
      </c>
      <c r="K118" s="273">
        <f t="shared" si="94"/>
        <v>0</v>
      </c>
      <c r="L118" s="274">
        <f t="shared" si="94"/>
        <v>0</v>
      </c>
      <c r="M118" s="274">
        <f t="shared" si="94"/>
        <v>0</v>
      </c>
      <c r="N118" s="275">
        <f t="shared" si="94"/>
        <v>0</v>
      </c>
      <c r="O118" s="276">
        <f t="shared" si="94"/>
        <v>0</v>
      </c>
      <c r="P118" s="308">
        <v>0</v>
      </c>
      <c r="Q118" s="278">
        <v>0</v>
      </c>
      <c r="R118" s="309">
        <v>0</v>
      </c>
      <c r="S118" s="309">
        <v>0</v>
      </c>
      <c r="T118" s="309">
        <v>0</v>
      </c>
      <c r="U118" s="280">
        <v>0</v>
      </c>
      <c r="V118" s="280">
        <v>0</v>
      </c>
      <c r="W118" s="310">
        <v>0</v>
      </c>
      <c r="X118" s="282">
        <v>0</v>
      </c>
      <c r="Y118" s="311">
        <v>0</v>
      </c>
      <c r="Z118" s="278">
        <v>0</v>
      </c>
      <c r="AA118" s="309">
        <v>0</v>
      </c>
      <c r="AB118" s="309">
        <v>0</v>
      </c>
      <c r="AC118" s="309">
        <v>0</v>
      </c>
      <c r="AD118" s="280">
        <v>0</v>
      </c>
      <c r="AE118" s="274">
        <v>0</v>
      </c>
      <c r="AF118" s="310">
        <v>0</v>
      </c>
      <c r="AG118" s="76">
        <v>0</v>
      </c>
      <c r="AH118" s="308">
        <v>0</v>
      </c>
      <c r="AI118" s="278">
        <v>0</v>
      </c>
      <c r="AJ118" s="309">
        <v>0</v>
      </c>
      <c r="AK118" s="309">
        <v>0</v>
      </c>
      <c r="AL118" s="309">
        <v>0</v>
      </c>
      <c r="AM118" s="280">
        <v>0</v>
      </c>
      <c r="AN118" s="274">
        <v>0</v>
      </c>
      <c r="AO118" s="310">
        <v>0</v>
      </c>
      <c r="AP118" s="282">
        <v>0</v>
      </c>
      <c r="AQ118" s="311">
        <v>0</v>
      </c>
      <c r="AR118" s="284">
        <v>0</v>
      </c>
      <c r="AS118" s="309">
        <v>1.0860000000000001</v>
      </c>
      <c r="AT118" s="309">
        <v>0</v>
      </c>
      <c r="AU118" s="309">
        <v>0</v>
      </c>
      <c r="AV118" s="280">
        <v>0</v>
      </c>
      <c r="AW118" s="274">
        <v>0</v>
      </c>
      <c r="AX118" s="310">
        <v>0</v>
      </c>
      <c r="AY118" s="282">
        <v>0</v>
      </c>
      <c r="AZ118" s="285">
        <f t="shared" si="95"/>
        <v>0</v>
      </c>
      <c r="BA118" s="286">
        <f t="shared" si="95"/>
        <v>0</v>
      </c>
      <c r="BB118" s="286">
        <f t="shared" si="95"/>
        <v>0</v>
      </c>
      <c r="BC118" s="286">
        <f t="shared" si="95"/>
        <v>0</v>
      </c>
      <c r="BD118" s="286">
        <f t="shared" si="95"/>
        <v>0</v>
      </c>
      <c r="BE118" s="286">
        <f t="shared" si="95"/>
        <v>0</v>
      </c>
      <c r="BF118" s="286">
        <f t="shared" si="95"/>
        <v>0</v>
      </c>
      <c r="BG118" s="287">
        <f t="shared" si="95"/>
        <v>0</v>
      </c>
      <c r="BH118" s="288">
        <f t="shared" si="95"/>
        <v>0</v>
      </c>
      <c r="BI118" s="289">
        <v>0</v>
      </c>
      <c r="BJ118" s="290">
        <v>0</v>
      </c>
      <c r="BK118" s="290">
        <v>0</v>
      </c>
      <c r="BL118" s="290">
        <v>0</v>
      </c>
      <c r="BM118" s="290">
        <v>0</v>
      </c>
      <c r="BN118" s="290">
        <v>0</v>
      </c>
      <c r="BO118" s="290">
        <v>0</v>
      </c>
      <c r="BP118" s="291">
        <v>0</v>
      </c>
      <c r="BQ118" s="292">
        <v>0</v>
      </c>
      <c r="BR118" s="293">
        <v>0</v>
      </c>
      <c r="BS118" s="294">
        <v>0</v>
      </c>
      <c r="BT118" s="294">
        <v>0</v>
      </c>
      <c r="BU118" s="294">
        <v>0</v>
      </c>
      <c r="BV118" s="294">
        <v>0</v>
      </c>
      <c r="BW118" s="294">
        <v>0</v>
      </c>
      <c r="BX118" s="294">
        <v>0</v>
      </c>
      <c r="BY118" s="295">
        <v>0</v>
      </c>
      <c r="BZ118" s="296">
        <v>0</v>
      </c>
      <c r="CA118" s="289">
        <v>0</v>
      </c>
      <c r="CB118" s="290">
        <v>0</v>
      </c>
      <c r="CC118" s="290">
        <v>0</v>
      </c>
      <c r="CD118" s="290">
        <v>0</v>
      </c>
      <c r="CE118" s="290">
        <v>0</v>
      </c>
      <c r="CF118" s="290">
        <v>0</v>
      </c>
      <c r="CG118" s="290">
        <v>0</v>
      </c>
      <c r="CH118" s="297">
        <v>0</v>
      </c>
      <c r="CI118" s="298">
        <v>0</v>
      </c>
      <c r="CJ118" s="289">
        <v>0</v>
      </c>
      <c r="CK118" s="290">
        <v>0</v>
      </c>
      <c r="CL118" s="290">
        <v>0</v>
      </c>
      <c r="CM118" s="290">
        <v>0</v>
      </c>
      <c r="CN118" s="290">
        <v>0</v>
      </c>
      <c r="CO118" s="290">
        <v>0</v>
      </c>
      <c r="CP118" s="290">
        <v>0</v>
      </c>
      <c r="CQ118" s="299">
        <v>0</v>
      </c>
      <c r="CR118" s="300">
        <v>0</v>
      </c>
      <c r="CS118" s="196">
        <f t="shared" si="60"/>
        <v>0</v>
      </c>
      <c r="CT118" s="261">
        <v>0</v>
      </c>
      <c r="CU118" s="196">
        <f t="shared" si="61"/>
        <v>0</v>
      </c>
      <c r="CV118" s="196">
        <f t="shared" si="61"/>
        <v>0</v>
      </c>
      <c r="CW118" s="196">
        <f t="shared" si="61"/>
        <v>0</v>
      </c>
      <c r="CX118" s="261">
        <v>0</v>
      </c>
      <c r="CY118" s="261">
        <v>0</v>
      </c>
      <c r="CZ118" s="262">
        <f t="shared" si="62"/>
        <v>0</v>
      </c>
      <c r="DA118" s="262">
        <f t="shared" si="62"/>
        <v>0</v>
      </c>
      <c r="DB118" s="301" t="s">
        <v>521</v>
      </c>
      <c r="DC118" s="326"/>
      <c r="DD118" s="312"/>
      <c r="DE118" s="304"/>
      <c r="DF118" s="305">
        <f t="shared" si="79"/>
        <v>1</v>
      </c>
      <c r="DG118" s="340" t="s">
        <v>208</v>
      </c>
      <c r="DH118" s="307" t="s">
        <v>522</v>
      </c>
      <c r="DI118" s="307"/>
      <c r="DJ118" s="304"/>
      <c r="DK118" s="328"/>
    </row>
    <row r="119" spans="1:115" ht="19.5" customHeight="1" x14ac:dyDescent="0.3">
      <c r="A119" s="267" t="s">
        <v>767</v>
      </c>
      <c r="B119" s="314" t="s">
        <v>383</v>
      </c>
      <c r="C119" s="315" t="s">
        <v>209</v>
      </c>
      <c r="D119" s="316" t="s">
        <v>210</v>
      </c>
      <c r="E119" s="271" t="s">
        <v>67</v>
      </c>
      <c r="F119" s="373"/>
      <c r="G119" s="272">
        <f t="shared" si="94"/>
        <v>0</v>
      </c>
      <c r="H119" s="273">
        <f t="shared" si="94"/>
        <v>0</v>
      </c>
      <c r="I119" s="273">
        <f t="shared" si="94"/>
        <v>1.43</v>
      </c>
      <c r="J119" s="273">
        <f t="shared" si="94"/>
        <v>0</v>
      </c>
      <c r="K119" s="273">
        <f t="shared" si="94"/>
        <v>0</v>
      </c>
      <c r="L119" s="274">
        <f t="shared" si="94"/>
        <v>0</v>
      </c>
      <c r="M119" s="274">
        <f t="shared" si="94"/>
        <v>0</v>
      </c>
      <c r="N119" s="275">
        <f t="shared" si="94"/>
        <v>0</v>
      </c>
      <c r="O119" s="276">
        <f t="shared" si="94"/>
        <v>0</v>
      </c>
      <c r="P119" s="308">
        <v>0</v>
      </c>
      <c r="Q119" s="278">
        <v>0</v>
      </c>
      <c r="R119" s="309">
        <v>0</v>
      </c>
      <c r="S119" s="309">
        <v>0</v>
      </c>
      <c r="T119" s="309">
        <v>0</v>
      </c>
      <c r="U119" s="280">
        <v>0</v>
      </c>
      <c r="V119" s="280">
        <v>0</v>
      </c>
      <c r="W119" s="310">
        <v>0</v>
      </c>
      <c r="X119" s="282">
        <v>0</v>
      </c>
      <c r="Y119" s="311">
        <v>0</v>
      </c>
      <c r="Z119" s="278">
        <v>0</v>
      </c>
      <c r="AA119" s="309">
        <v>0</v>
      </c>
      <c r="AB119" s="309">
        <v>0</v>
      </c>
      <c r="AC119" s="309">
        <v>0</v>
      </c>
      <c r="AD119" s="280">
        <v>0</v>
      </c>
      <c r="AE119" s="274">
        <v>0</v>
      </c>
      <c r="AF119" s="310">
        <v>0</v>
      </c>
      <c r="AG119" s="76">
        <v>0</v>
      </c>
      <c r="AH119" s="308">
        <v>0</v>
      </c>
      <c r="AI119" s="278">
        <v>0</v>
      </c>
      <c r="AJ119" s="309">
        <v>0</v>
      </c>
      <c r="AK119" s="309">
        <v>0</v>
      </c>
      <c r="AL119" s="309">
        <v>0</v>
      </c>
      <c r="AM119" s="280">
        <v>0</v>
      </c>
      <c r="AN119" s="274">
        <v>0</v>
      </c>
      <c r="AO119" s="310">
        <v>0</v>
      </c>
      <c r="AP119" s="282">
        <v>0</v>
      </c>
      <c r="AQ119" s="311">
        <v>0</v>
      </c>
      <c r="AR119" s="284">
        <v>0</v>
      </c>
      <c r="AS119" s="309">
        <v>1.43</v>
      </c>
      <c r="AT119" s="309">
        <v>0</v>
      </c>
      <c r="AU119" s="309">
        <v>0</v>
      </c>
      <c r="AV119" s="280">
        <v>0</v>
      </c>
      <c r="AW119" s="274">
        <v>0</v>
      </c>
      <c r="AX119" s="310">
        <v>0</v>
      </c>
      <c r="AY119" s="282">
        <v>0</v>
      </c>
      <c r="AZ119" s="285">
        <f t="shared" si="95"/>
        <v>0</v>
      </c>
      <c r="BA119" s="286">
        <f t="shared" si="95"/>
        <v>0</v>
      </c>
      <c r="BB119" s="286">
        <f t="shared" si="95"/>
        <v>0</v>
      </c>
      <c r="BC119" s="286">
        <f t="shared" si="95"/>
        <v>0</v>
      </c>
      <c r="BD119" s="286">
        <f t="shared" si="95"/>
        <v>0</v>
      </c>
      <c r="BE119" s="286">
        <f t="shared" si="95"/>
        <v>0</v>
      </c>
      <c r="BF119" s="286">
        <f t="shared" si="95"/>
        <v>0</v>
      </c>
      <c r="BG119" s="287">
        <f t="shared" si="95"/>
        <v>0</v>
      </c>
      <c r="BH119" s="288">
        <f t="shared" si="95"/>
        <v>0</v>
      </c>
      <c r="BI119" s="289">
        <v>0</v>
      </c>
      <c r="BJ119" s="290">
        <v>0</v>
      </c>
      <c r="BK119" s="290">
        <v>0</v>
      </c>
      <c r="BL119" s="290">
        <v>0</v>
      </c>
      <c r="BM119" s="290">
        <v>0</v>
      </c>
      <c r="BN119" s="290">
        <v>0</v>
      </c>
      <c r="BO119" s="290">
        <v>0</v>
      </c>
      <c r="BP119" s="291">
        <v>0</v>
      </c>
      <c r="BQ119" s="292">
        <v>0</v>
      </c>
      <c r="BR119" s="293">
        <v>0</v>
      </c>
      <c r="BS119" s="294">
        <v>0</v>
      </c>
      <c r="BT119" s="294">
        <v>0</v>
      </c>
      <c r="BU119" s="294">
        <v>0</v>
      </c>
      <c r="BV119" s="294">
        <v>0</v>
      </c>
      <c r="BW119" s="294">
        <v>0</v>
      </c>
      <c r="BX119" s="294">
        <v>0</v>
      </c>
      <c r="BY119" s="295">
        <v>0</v>
      </c>
      <c r="BZ119" s="296">
        <v>0</v>
      </c>
      <c r="CA119" s="289">
        <v>0</v>
      </c>
      <c r="CB119" s="290">
        <v>0</v>
      </c>
      <c r="CC119" s="290">
        <v>0</v>
      </c>
      <c r="CD119" s="290">
        <v>0</v>
      </c>
      <c r="CE119" s="290">
        <v>0</v>
      </c>
      <c r="CF119" s="290">
        <v>0</v>
      </c>
      <c r="CG119" s="290">
        <v>0</v>
      </c>
      <c r="CH119" s="297">
        <v>0</v>
      </c>
      <c r="CI119" s="298">
        <v>0</v>
      </c>
      <c r="CJ119" s="289">
        <v>0</v>
      </c>
      <c r="CK119" s="290">
        <v>0</v>
      </c>
      <c r="CL119" s="290">
        <v>0</v>
      </c>
      <c r="CM119" s="290">
        <v>0</v>
      </c>
      <c r="CN119" s="290">
        <v>0</v>
      </c>
      <c r="CO119" s="290">
        <v>0</v>
      </c>
      <c r="CP119" s="290">
        <v>0</v>
      </c>
      <c r="CQ119" s="299">
        <v>0</v>
      </c>
      <c r="CR119" s="300">
        <v>0</v>
      </c>
      <c r="CS119" s="196">
        <f t="shared" si="60"/>
        <v>0</v>
      </c>
      <c r="CT119" s="261">
        <v>0</v>
      </c>
      <c r="CU119" s="196">
        <f t="shared" si="61"/>
        <v>0</v>
      </c>
      <c r="CV119" s="196">
        <f t="shared" si="61"/>
        <v>0</v>
      </c>
      <c r="CW119" s="196">
        <f t="shared" si="61"/>
        <v>0</v>
      </c>
      <c r="CX119" s="261">
        <v>0</v>
      </c>
      <c r="CY119" s="261">
        <v>0</v>
      </c>
      <c r="CZ119" s="262">
        <f t="shared" si="62"/>
        <v>0</v>
      </c>
      <c r="DA119" s="262">
        <f t="shared" si="62"/>
        <v>0</v>
      </c>
      <c r="DB119" s="301" t="s">
        <v>521</v>
      </c>
      <c r="DC119" s="326"/>
      <c r="DD119" s="303"/>
      <c r="DE119" s="304"/>
      <c r="DF119" s="305">
        <f t="shared" si="79"/>
        <v>1</v>
      </c>
      <c r="DG119" s="340" t="s">
        <v>210</v>
      </c>
      <c r="DH119" s="307" t="s">
        <v>522</v>
      </c>
      <c r="DI119" s="307"/>
      <c r="DJ119" s="304"/>
      <c r="DK119" s="328"/>
    </row>
    <row r="120" spans="1:115" ht="19.5" customHeight="1" x14ac:dyDescent="0.3">
      <c r="A120" s="267" t="s">
        <v>767</v>
      </c>
      <c r="B120" s="314" t="s">
        <v>383</v>
      </c>
      <c r="C120" s="315" t="s">
        <v>692</v>
      </c>
      <c r="D120" s="316" t="s">
        <v>587</v>
      </c>
      <c r="E120" s="271" t="s">
        <v>67</v>
      </c>
      <c r="F120" s="373"/>
      <c r="G120" s="272">
        <f t="shared" si="94"/>
        <v>0</v>
      </c>
      <c r="H120" s="273">
        <f t="shared" si="94"/>
        <v>0</v>
      </c>
      <c r="I120" s="273">
        <f t="shared" si="94"/>
        <v>0</v>
      </c>
      <c r="J120" s="273">
        <f t="shared" si="94"/>
        <v>0</v>
      </c>
      <c r="K120" s="273">
        <f t="shared" si="94"/>
        <v>0</v>
      </c>
      <c r="L120" s="274">
        <f t="shared" si="94"/>
        <v>0</v>
      </c>
      <c r="M120" s="274">
        <f t="shared" si="94"/>
        <v>0</v>
      </c>
      <c r="N120" s="275">
        <f t="shared" si="94"/>
        <v>0</v>
      </c>
      <c r="O120" s="276">
        <f t="shared" si="94"/>
        <v>0</v>
      </c>
      <c r="P120" s="308">
        <v>0</v>
      </c>
      <c r="Q120" s="278">
        <v>0</v>
      </c>
      <c r="R120" s="309">
        <v>0</v>
      </c>
      <c r="S120" s="309">
        <v>0</v>
      </c>
      <c r="T120" s="309">
        <v>0</v>
      </c>
      <c r="U120" s="280">
        <v>0</v>
      </c>
      <c r="V120" s="280">
        <v>0</v>
      </c>
      <c r="W120" s="310">
        <v>0</v>
      </c>
      <c r="X120" s="282">
        <v>0</v>
      </c>
      <c r="Y120" s="311">
        <v>0</v>
      </c>
      <c r="Z120" s="278">
        <v>0</v>
      </c>
      <c r="AA120" s="309">
        <v>0</v>
      </c>
      <c r="AB120" s="309">
        <v>0</v>
      </c>
      <c r="AC120" s="309">
        <v>0</v>
      </c>
      <c r="AD120" s="280">
        <v>0</v>
      </c>
      <c r="AE120" s="274">
        <v>0</v>
      </c>
      <c r="AF120" s="310">
        <v>0</v>
      </c>
      <c r="AG120" s="76">
        <v>0</v>
      </c>
      <c r="AH120" s="308">
        <v>0</v>
      </c>
      <c r="AI120" s="278">
        <v>0</v>
      </c>
      <c r="AJ120" s="309">
        <v>0</v>
      </c>
      <c r="AK120" s="309">
        <v>0</v>
      </c>
      <c r="AL120" s="309">
        <v>0</v>
      </c>
      <c r="AM120" s="280">
        <v>0</v>
      </c>
      <c r="AN120" s="274">
        <v>0</v>
      </c>
      <c r="AO120" s="310">
        <v>0</v>
      </c>
      <c r="AP120" s="282">
        <v>0</v>
      </c>
      <c r="AQ120" s="311">
        <v>0</v>
      </c>
      <c r="AR120" s="284">
        <v>0</v>
      </c>
      <c r="AS120" s="309">
        <v>0</v>
      </c>
      <c r="AT120" s="309">
        <v>0</v>
      </c>
      <c r="AU120" s="309">
        <v>0</v>
      </c>
      <c r="AV120" s="280">
        <v>0</v>
      </c>
      <c r="AW120" s="274">
        <v>0</v>
      </c>
      <c r="AX120" s="310">
        <v>0</v>
      </c>
      <c r="AY120" s="282">
        <v>0</v>
      </c>
      <c r="AZ120" s="285">
        <f t="shared" si="95"/>
        <v>0</v>
      </c>
      <c r="BA120" s="286">
        <f t="shared" si="95"/>
        <v>0</v>
      </c>
      <c r="BB120" s="286">
        <f t="shared" si="95"/>
        <v>0</v>
      </c>
      <c r="BC120" s="286">
        <f t="shared" si="95"/>
        <v>0</v>
      </c>
      <c r="BD120" s="286">
        <f t="shared" si="95"/>
        <v>0</v>
      </c>
      <c r="BE120" s="286">
        <f t="shared" si="95"/>
        <v>0</v>
      </c>
      <c r="BF120" s="286">
        <f t="shared" si="95"/>
        <v>0</v>
      </c>
      <c r="BG120" s="287">
        <f t="shared" si="95"/>
        <v>0</v>
      </c>
      <c r="BH120" s="288">
        <f t="shared" si="95"/>
        <v>0</v>
      </c>
      <c r="BI120" s="289">
        <v>0</v>
      </c>
      <c r="BJ120" s="290">
        <v>0</v>
      </c>
      <c r="BK120" s="290">
        <v>0</v>
      </c>
      <c r="BL120" s="290">
        <v>0</v>
      </c>
      <c r="BM120" s="290">
        <v>0</v>
      </c>
      <c r="BN120" s="290">
        <v>0</v>
      </c>
      <c r="BO120" s="290">
        <v>0</v>
      </c>
      <c r="BP120" s="291">
        <v>0</v>
      </c>
      <c r="BQ120" s="292">
        <v>0</v>
      </c>
      <c r="BR120" s="293">
        <v>0</v>
      </c>
      <c r="BS120" s="294">
        <v>0</v>
      </c>
      <c r="BT120" s="294">
        <v>0</v>
      </c>
      <c r="BU120" s="294">
        <v>0</v>
      </c>
      <c r="BV120" s="294">
        <v>0</v>
      </c>
      <c r="BW120" s="294">
        <v>0</v>
      </c>
      <c r="BX120" s="294">
        <v>0</v>
      </c>
      <c r="BY120" s="295">
        <v>0</v>
      </c>
      <c r="BZ120" s="296">
        <v>0</v>
      </c>
      <c r="CA120" s="289">
        <v>0</v>
      </c>
      <c r="CB120" s="290">
        <v>0</v>
      </c>
      <c r="CC120" s="290">
        <v>0</v>
      </c>
      <c r="CD120" s="290">
        <v>0</v>
      </c>
      <c r="CE120" s="290">
        <v>0</v>
      </c>
      <c r="CF120" s="290">
        <v>0</v>
      </c>
      <c r="CG120" s="290">
        <v>0</v>
      </c>
      <c r="CH120" s="297">
        <v>0</v>
      </c>
      <c r="CI120" s="298">
        <v>0</v>
      </c>
      <c r="CJ120" s="289">
        <v>0</v>
      </c>
      <c r="CK120" s="290">
        <v>0</v>
      </c>
      <c r="CL120" s="290">
        <v>0</v>
      </c>
      <c r="CM120" s="290">
        <v>0</v>
      </c>
      <c r="CN120" s="290">
        <v>0</v>
      </c>
      <c r="CO120" s="290">
        <v>0</v>
      </c>
      <c r="CP120" s="290">
        <v>0</v>
      </c>
      <c r="CQ120" s="299">
        <v>0</v>
      </c>
      <c r="CR120" s="300">
        <v>0</v>
      </c>
      <c r="CS120" s="196">
        <f t="shared" si="60"/>
        <v>0</v>
      </c>
      <c r="CT120" s="261">
        <v>0</v>
      </c>
      <c r="CU120" s="196">
        <f t="shared" si="61"/>
        <v>0</v>
      </c>
      <c r="CV120" s="196">
        <f t="shared" si="61"/>
        <v>0</v>
      </c>
      <c r="CW120" s="196">
        <f t="shared" si="61"/>
        <v>0</v>
      </c>
      <c r="CX120" s="261">
        <v>0</v>
      </c>
      <c r="CY120" s="261">
        <v>0</v>
      </c>
      <c r="CZ120" s="262">
        <f t="shared" si="62"/>
        <v>0</v>
      </c>
      <c r="DA120" s="262">
        <f t="shared" si="62"/>
        <v>0</v>
      </c>
      <c r="DB120" s="301" t="s">
        <v>521</v>
      </c>
      <c r="DC120" s="326"/>
      <c r="DD120" s="312"/>
      <c r="DE120" s="304"/>
      <c r="DF120" s="305">
        <f t="shared" si="79"/>
        <v>1</v>
      </c>
      <c r="DG120" s="340" t="s">
        <v>587</v>
      </c>
      <c r="DH120" s="307" t="s">
        <v>522</v>
      </c>
      <c r="DI120" s="307"/>
      <c r="DJ120" s="304"/>
      <c r="DK120" s="328"/>
    </row>
    <row r="121" spans="1:115" ht="19.5" customHeight="1" x14ac:dyDescent="0.3">
      <c r="A121" s="267" t="s">
        <v>767</v>
      </c>
      <c r="B121" s="314" t="s">
        <v>383</v>
      </c>
      <c r="C121" s="315" t="s">
        <v>211</v>
      </c>
      <c r="D121" s="316" t="s">
        <v>212</v>
      </c>
      <c r="E121" s="271" t="s">
        <v>67</v>
      </c>
      <c r="F121" s="373"/>
      <c r="G121" s="272">
        <f t="shared" si="94"/>
        <v>0.65</v>
      </c>
      <c r="H121" s="273">
        <f t="shared" si="94"/>
        <v>0</v>
      </c>
      <c r="I121" s="273">
        <f t="shared" si="94"/>
        <v>1.93</v>
      </c>
      <c r="J121" s="273">
        <f t="shared" si="94"/>
        <v>0</v>
      </c>
      <c r="K121" s="273">
        <f t="shared" si="94"/>
        <v>0</v>
      </c>
      <c r="L121" s="274">
        <f t="shared" si="94"/>
        <v>0</v>
      </c>
      <c r="M121" s="274">
        <f t="shared" si="94"/>
        <v>0</v>
      </c>
      <c r="N121" s="275">
        <f t="shared" si="94"/>
        <v>0</v>
      </c>
      <c r="O121" s="276">
        <f t="shared" si="94"/>
        <v>0</v>
      </c>
      <c r="P121" s="308">
        <v>0</v>
      </c>
      <c r="Q121" s="278">
        <v>0</v>
      </c>
      <c r="R121" s="309">
        <v>0</v>
      </c>
      <c r="S121" s="309">
        <v>0</v>
      </c>
      <c r="T121" s="309">
        <v>0</v>
      </c>
      <c r="U121" s="280">
        <v>0</v>
      </c>
      <c r="V121" s="280">
        <v>0</v>
      </c>
      <c r="W121" s="310">
        <v>0</v>
      </c>
      <c r="X121" s="282">
        <v>0</v>
      </c>
      <c r="Y121" s="311">
        <v>0</v>
      </c>
      <c r="Z121" s="278">
        <v>0</v>
      </c>
      <c r="AA121" s="309">
        <v>0</v>
      </c>
      <c r="AB121" s="309">
        <v>0</v>
      </c>
      <c r="AC121" s="309">
        <v>0</v>
      </c>
      <c r="AD121" s="280">
        <v>0</v>
      </c>
      <c r="AE121" s="274">
        <v>0</v>
      </c>
      <c r="AF121" s="310">
        <v>0</v>
      </c>
      <c r="AG121" s="76">
        <v>0</v>
      </c>
      <c r="AH121" s="308">
        <v>0.65</v>
      </c>
      <c r="AI121" s="278">
        <v>0</v>
      </c>
      <c r="AJ121" s="309">
        <v>1.93</v>
      </c>
      <c r="AK121" s="309">
        <v>0</v>
      </c>
      <c r="AL121" s="309">
        <v>0</v>
      </c>
      <c r="AM121" s="280">
        <v>0</v>
      </c>
      <c r="AN121" s="274">
        <v>0</v>
      </c>
      <c r="AO121" s="310">
        <v>0</v>
      </c>
      <c r="AP121" s="282">
        <v>0</v>
      </c>
      <c r="AQ121" s="311">
        <v>0</v>
      </c>
      <c r="AR121" s="284">
        <v>0</v>
      </c>
      <c r="AS121" s="309">
        <v>0</v>
      </c>
      <c r="AT121" s="309">
        <v>0</v>
      </c>
      <c r="AU121" s="309">
        <v>0</v>
      </c>
      <c r="AV121" s="280">
        <v>0</v>
      </c>
      <c r="AW121" s="274">
        <v>0</v>
      </c>
      <c r="AX121" s="310">
        <v>0</v>
      </c>
      <c r="AY121" s="282">
        <v>0</v>
      </c>
      <c r="AZ121" s="285">
        <f t="shared" si="95"/>
        <v>0</v>
      </c>
      <c r="BA121" s="286">
        <f t="shared" si="95"/>
        <v>0</v>
      </c>
      <c r="BB121" s="286">
        <f t="shared" si="95"/>
        <v>0</v>
      </c>
      <c r="BC121" s="286">
        <f t="shared" si="95"/>
        <v>0</v>
      </c>
      <c r="BD121" s="286">
        <f t="shared" si="95"/>
        <v>0</v>
      </c>
      <c r="BE121" s="286">
        <f t="shared" si="95"/>
        <v>0</v>
      </c>
      <c r="BF121" s="286">
        <f t="shared" si="95"/>
        <v>0</v>
      </c>
      <c r="BG121" s="287">
        <f t="shared" si="95"/>
        <v>0</v>
      </c>
      <c r="BH121" s="288">
        <f t="shared" si="95"/>
        <v>0</v>
      </c>
      <c r="BI121" s="289">
        <v>0</v>
      </c>
      <c r="BJ121" s="290">
        <v>0</v>
      </c>
      <c r="BK121" s="290">
        <v>0</v>
      </c>
      <c r="BL121" s="290">
        <v>0</v>
      </c>
      <c r="BM121" s="290">
        <v>0</v>
      </c>
      <c r="BN121" s="290">
        <v>0</v>
      </c>
      <c r="BO121" s="290">
        <v>0</v>
      </c>
      <c r="BP121" s="291">
        <v>0</v>
      </c>
      <c r="BQ121" s="292">
        <v>0</v>
      </c>
      <c r="BR121" s="293">
        <v>0</v>
      </c>
      <c r="BS121" s="294">
        <v>0</v>
      </c>
      <c r="BT121" s="294">
        <v>0</v>
      </c>
      <c r="BU121" s="294">
        <v>0</v>
      </c>
      <c r="BV121" s="294">
        <v>0</v>
      </c>
      <c r="BW121" s="294">
        <v>0</v>
      </c>
      <c r="BX121" s="294">
        <v>0</v>
      </c>
      <c r="BY121" s="295">
        <v>0</v>
      </c>
      <c r="BZ121" s="296">
        <v>0</v>
      </c>
      <c r="CA121" s="289">
        <v>0</v>
      </c>
      <c r="CB121" s="290">
        <v>0</v>
      </c>
      <c r="CC121" s="290">
        <v>0</v>
      </c>
      <c r="CD121" s="290">
        <v>0</v>
      </c>
      <c r="CE121" s="290">
        <v>0</v>
      </c>
      <c r="CF121" s="290">
        <v>0</v>
      </c>
      <c r="CG121" s="290">
        <v>0</v>
      </c>
      <c r="CH121" s="297">
        <v>0</v>
      </c>
      <c r="CI121" s="298">
        <v>0</v>
      </c>
      <c r="CJ121" s="289">
        <v>0</v>
      </c>
      <c r="CK121" s="290">
        <v>0</v>
      </c>
      <c r="CL121" s="290">
        <v>0</v>
      </c>
      <c r="CM121" s="290">
        <v>0</v>
      </c>
      <c r="CN121" s="290">
        <v>0</v>
      </c>
      <c r="CO121" s="290">
        <v>0</v>
      </c>
      <c r="CP121" s="290">
        <v>0</v>
      </c>
      <c r="CQ121" s="299">
        <v>0</v>
      </c>
      <c r="CR121" s="300">
        <v>0</v>
      </c>
      <c r="CS121" s="196">
        <f t="shared" si="60"/>
        <v>0</v>
      </c>
      <c r="CT121" s="261">
        <v>0</v>
      </c>
      <c r="CU121" s="196">
        <f t="shared" si="61"/>
        <v>0</v>
      </c>
      <c r="CV121" s="196">
        <f t="shared" si="61"/>
        <v>0</v>
      </c>
      <c r="CW121" s="196">
        <f t="shared" si="61"/>
        <v>0</v>
      </c>
      <c r="CX121" s="261">
        <v>0</v>
      </c>
      <c r="CY121" s="261">
        <v>0</v>
      </c>
      <c r="CZ121" s="262">
        <f t="shared" si="62"/>
        <v>0</v>
      </c>
      <c r="DA121" s="262">
        <f t="shared" si="62"/>
        <v>0</v>
      </c>
      <c r="DB121" s="301" t="s">
        <v>521</v>
      </c>
      <c r="DC121" s="326"/>
      <c r="DD121" s="312"/>
      <c r="DE121" s="304"/>
      <c r="DF121" s="305">
        <f t="shared" si="79"/>
        <v>1</v>
      </c>
      <c r="DG121" s="340" t="s">
        <v>212</v>
      </c>
      <c r="DH121" s="307" t="s">
        <v>522</v>
      </c>
      <c r="DI121" s="307"/>
      <c r="DJ121" s="304"/>
      <c r="DK121" s="328"/>
    </row>
    <row r="122" spans="1:115" ht="18.75" customHeight="1" x14ac:dyDescent="0.3">
      <c r="A122" s="267" t="s">
        <v>767</v>
      </c>
      <c r="B122" s="314" t="s">
        <v>383</v>
      </c>
      <c r="C122" s="315" t="s">
        <v>213</v>
      </c>
      <c r="D122" s="316" t="s">
        <v>214</v>
      </c>
      <c r="E122" s="271" t="s">
        <v>67</v>
      </c>
      <c r="F122" s="373"/>
      <c r="G122" s="272">
        <f t="shared" si="94"/>
        <v>0.4</v>
      </c>
      <c r="H122" s="273">
        <f t="shared" si="94"/>
        <v>0</v>
      </c>
      <c r="I122" s="273">
        <f t="shared" si="94"/>
        <v>1.37</v>
      </c>
      <c r="J122" s="273">
        <f t="shared" si="94"/>
        <v>0</v>
      </c>
      <c r="K122" s="273">
        <f t="shared" si="94"/>
        <v>0</v>
      </c>
      <c r="L122" s="274">
        <f t="shared" si="94"/>
        <v>0</v>
      </c>
      <c r="M122" s="274">
        <f t="shared" si="94"/>
        <v>0</v>
      </c>
      <c r="N122" s="275">
        <f t="shared" si="94"/>
        <v>0</v>
      </c>
      <c r="O122" s="276">
        <f t="shared" si="94"/>
        <v>0</v>
      </c>
      <c r="P122" s="308">
        <v>0</v>
      </c>
      <c r="Q122" s="278">
        <v>0</v>
      </c>
      <c r="R122" s="309">
        <v>0</v>
      </c>
      <c r="S122" s="309">
        <v>0</v>
      </c>
      <c r="T122" s="309">
        <v>0</v>
      </c>
      <c r="U122" s="280">
        <v>0</v>
      </c>
      <c r="V122" s="280">
        <v>0</v>
      </c>
      <c r="W122" s="310">
        <v>0</v>
      </c>
      <c r="X122" s="282">
        <v>0</v>
      </c>
      <c r="Y122" s="311">
        <v>0</v>
      </c>
      <c r="Z122" s="278">
        <v>0</v>
      </c>
      <c r="AA122" s="309">
        <v>0</v>
      </c>
      <c r="AB122" s="309">
        <v>0</v>
      </c>
      <c r="AC122" s="309">
        <v>0</v>
      </c>
      <c r="AD122" s="280">
        <v>0</v>
      </c>
      <c r="AE122" s="274">
        <v>0</v>
      </c>
      <c r="AF122" s="310">
        <v>0</v>
      </c>
      <c r="AG122" s="76">
        <v>0</v>
      </c>
      <c r="AH122" s="308">
        <v>0</v>
      </c>
      <c r="AI122" s="278">
        <v>0</v>
      </c>
      <c r="AJ122" s="309">
        <v>0</v>
      </c>
      <c r="AK122" s="309">
        <v>0</v>
      </c>
      <c r="AL122" s="309">
        <v>0</v>
      </c>
      <c r="AM122" s="280">
        <v>0</v>
      </c>
      <c r="AN122" s="274">
        <v>0</v>
      </c>
      <c r="AO122" s="310">
        <v>0</v>
      </c>
      <c r="AP122" s="282">
        <v>0</v>
      </c>
      <c r="AQ122" s="311">
        <v>0.4</v>
      </c>
      <c r="AR122" s="284">
        <v>0</v>
      </c>
      <c r="AS122" s="309">
        <v>1.37</v>
      </c>
      <c r="AT122" s="309">
        <v>0</v>
      </c>
      <c r="AU122" s="309">
        <v>0</v>
      </c>
      <c r="AV122" s="280">
        <v>0</v>
      </c>
      <c r="AW122" s="274">
        <v>0</v>
      </c>
      <c r="AX122" s="310">
        <v>0</v>
      </c>
      <c r="AY122" s="282">
        <v>0</v>
      </c>
      <c r="AZ122" s="285">
        <f t="shared" si="95"/>
        <v>0</v>
      </c>
      <c r="BA122" s="286">
        <f t="shared" si="95"/>
        <v>0</v>
      </c>
      <c r="BB122" s="286">
        <f t="shared" si="95"/>
        <v>0</v>
      </c>
      <c r="BC122" s="286">
        <f t="shared" si="95"/>
        <v>0</v>
      </c>
      <c r="BD122" s="286">
        <f t="shared" si="95"/>
        <v>0</v>
      </c>
      <c r="BE122" s="286">
        <f t="shared" si="95"/>
        <v>0</v>
      </c>
      <c r="BF122" s="286">
        <f t="shared" si="95"/>
        <v>0</v>
      </c>
      <c r="BG122" s="287">
        <f t="shared" si="95"/>
        <v>0</v>
      </c>
      <c r="BH122" s="288">
        <f t="shared" si="95"/>
        <v>0</v>
      </c>
      <c r="BI122" s="289">
        <v>0</v>
      </c>
      <c r="BJ122" s="290">
        <v>0</v>
      </c>
      <c r="BK122" s="290">
        <v>0</v>
      </c>
      <c r="BL122" s="290">
        <v>0</v>
      </c>
      <c r="BM122" s="290">
        <v>0</v>
      </c>
      <c r="BN122" s="290">
        <v>0</v>
      </c>
      <c r="BO122" s="290">
        <v>0</v>
      </c>
      <c r="BP122" s="291">
        <v>0</v>
      </c>
      <c r="BQ122" s="292">
        <v>0</v>
      </c>
      <c r="BR122" s="293">
        <v>0</v>
      </c>
      <c r="BS122" s="294">
        <v>0</v>
      </c>
      <c r="BT122" s="294">
        <v>0</v>
      </c>
      <c r="BU122" s="294">
        <v>0</v>
      </c>
      <c r="BV122" s="294">
        <v>0</v>
      </c>
      <c r="BW122" s="294">
        <v>0</v>
      </c>
      <c r="BX122" s="294">
        <v>0</v>
      </c>
      <c r="BY122" s="295">
        <v>0</v>
      </c>
      <c r="BZ122" s="296">
        <v>0</v>
      </c>
      <c r="CA122" s="289">
        <v>0</v>
      </c>
      <c r="CB122" s="290">
        <v>0</v>
      </c>
      <c r="CC122" s="290">
        <v>0</v>
      </c>
      <c r="CD122" s="290">
        <v>0</v>
      </c>
      <c r="CE122" s="290">
        <v>0</v>
      </c>
      <c r="CF122" s="290">
        <v>0</v>
      </c>
      <c r="CG122" s="290">
        <v>0</v>
      </c>
      <c r="CH122" s="297">
        <v>0</v>
      </c>
      <c r="CI122" s="298">
        <v>0</v>
      </c>
      <c r="CJ122" s="289">
        <v>0</v>
      </c>
      <c r="CK122" s="290">
        <v>0</v>
      </c>
      <c r="CL122" s="290">
        <v>0</v>
      </c>
      <c r="CM122" s="290">
        <v>0</v>
      </c>
      <c r="CN122" s="290">
        <v>0</v>
      </c>
      <c r="CO122" s="290">
        <v>0</v>
      </c>
      <c r="CP122" s="290">
        <v>0</v>
      </c>
      <c r="CQ122" s="299">
        <v>0</v>
      </c>
      <c r="CR122" s="300">
        <v>0</v>
      </c>
      <c r="CS122" s="196">
        <f t="shared" si="60"/>
        <v>0</v>
      </c>
      <c r="CT122" s="261">
        <v>0</v>
      </c>
      <c r="CU122" s="196">
        <f t="shared" si="61"/>
        <v>0</v>
      </c>
      <c r="CV122" s="196">
        <f t="shared" si="61"/>
        <v>0</v>
      </c>
      <c r="CW122" s="196">
        <f t="shared" si="61"/>
        <v>0</v>
      </c>
      <c r="CX122" s="261">
        <v>0</v>
      </c>
      <c r="CY122" s="261">
        <v>0</v>
      </c>
      <c r="CZ122" s="262">
        <f t="shared" si="62"/>
        <v>0</v>
      </c>
      <c r="DA122" s="262">
        <f t="shared" si="62"/>
        <v>0</v>
      </c>
      <c r="DB122" s="301" t="s">
        <v>521</v>
      </c>
      <c r="DC122" s="326"/>
      <c r="DD122" s="303"/>
      <c r="DE122" s="304"/>
      <c r="DF122" s="305">
        <f t="shared" si="79"/>
        <v>1</v>
      </c>
      <c r="DG122" s="340" t="s">
        <v>214</v>
      </c>
      <c r="DH122" s="307" t="s">
        <v>522</v>
      </c>
      <c r="DI122" s="307"/>
      <c r="DJ122" s="304"/>
      <c r="DK122" s="328"/>
    </row>
    <row r="123" spans="1:115" ht="19.5" customHeight="1" x14ac:dyDescent="0.3">
      <c r="A123" s="267" t="s">
        <v>767</v>
      </c>
      <c r="B123" s="314" t="s">
        <v>383</v>
      </c>
      <c r="C123" s="315" t="s">
        <v>215</v>
      </c>
      <c r="D123" s="316" t="s">
        <v>216</v>
      </c>
      <c r="E123" s="271" t="s">
        <v>67</v>
      </c>
      <c r="F123" s="373"/>
      <c r="G123" s="272">
        <f t="shared" si="94"/>
        <v>0</v>
      </c>
      <c r="H123" s="273">
        <f t="shared" si="94"/>
        <v>0</v>
      </c>
      <c r="I123" s="273">
        <f t="shared" si="94"/>
        <v>1.9490000000000001</v>
      </c>
      <c r="J123" s="273">
        <f t="shared" si="94"/>
        <v>0</v>
      </c>
      <c r="K123" s="273">
        <f t="shared" si="94"/>
        <v>0</v>
      </c>
      <c r="L123" s="274">
        <f t="shared" si="94"/>
        <v>0</v>
      </c>
      <c r="M123" s="274">
        <f t="shared" si="94"/>
        <v>0</v>
      </c>
      <c r="N123" s="275">
        <f t="shared" si="94"/>
        <v>0</v>
      </c>
      <c r="O123" s="276">
        <f t="shared" si="94"/>
        <v>0</v>
      </c>
      <c r="P123" s="308">
        <v>0</v>
      </c>
      <c r="Q123" s="278">
        <v>0</v>
      </c>
      <c r="R123" s="309">
        <v>0</v>
      </c>
      <c r="S123" s="309">
        <v>0</v>
      </c>
      <c r="T123" s="309">
        <v>0</v>
      </c>
      <c r="U123" s="280">
        <v>0</v>
      </c>
      <c r="V123" s="280">
        <v>0</v>
      </c>
      <c r="W123" s="310">
        <v>0</v>
      </c>
      <c r="X123" s="282">
        <v>0</v>
      </c>
      <c r="Y123" s="311">
        <v>0</v>
      </c>
      <c r="Z123" s="278">
        <v>0</v>
      </c>
      <c r="AA123" s="309">
        <v>0</v>
      </c>
      <c r="AB123" s="309">
        <v>0</v>
      </c>
      <c r="AC123" s="309">
        <v>0</v>
      </c>
      <c r="AD123" s="280">
        <v>0</v>
      </c>
      <c r="AE123" s="274">
        <v>0</v>
      </c>
      <c r="AF123" s="310">
        <v>0</v>
      </c>
      <c r="AG123" s="76">
        <v>0</v>
      </c>
      <c r="AH123" s="308">
        <v>0</v>
      </c>
      <c r="AI123" s="278">
        <v>0</v>
      </c>
      <c r="AJ123" s="309">
        <v>0</v>
      </c>
      <c r="AK123" s="309">
        <v>0</v>
      </c>
      <c r="AL123" s="309">
        <v>0</v>
      </c>
      <c r="AM123" s="280">
        <v>0</v>
      </c>
      <c r="AN123" s="274">
        <v>0</v>
      </c>
      <c r="AO123" s="310">
        <v>0</v>
      </c>
      <c r="AP123" s="282">
        <v>0</v>
      </c>
      <c r="AQ123" s="311">
        <v>0</v>
      </c>
      <c r="AR123" s="284">
        <v>0</v>
      </c>
      <c r="AS123" s="309">
        <v>1.9490000000000001</v>
      </c>
      <c r="AT123" s="309">
        <v>0</v>
      </c>
      <c r="AU123" s="309">
        <v>0</v>
      </c>
      <c r="AV123" s="280">
        <v>0</v>
      </c>
      <c r="AW123" s="274">
        <v>0</v>
      </c>
      <c r="AX123" s="310">
        <v>0</v>
      </c>
      <c r="AY123" s="282">
        <v>0</v>
      </c>
      <c r="AZ123" s="285">
        <f t="shared" si="95"/>
        <v>0</v>
      </c>
      <c r="BA123" s="286">
        <f t="shared" si="95"/>
        <v>0</v>
      </c>
      <c r="BB123" s="286">
        <f t="shared" si="95"/>
        <v>0</v>
      </c>
      <c r="BC123" s="286">
        <f t="shared" si="95"/>
        <v>0</v>
      </c>
      <c r="BD123" s="286">
        <f t="shared" si="95"/>
        <v>0</v>
      </c>
      <c r="BE123" s="286">
        <f t="shared" si="95"/>
        <v>0</v>
      </c>
      <c r="BF123" s="286">
        <f t="shared" si="95"/>
        <v>0</v>
      </c>
      <c r="BG123" s="287">
        <f t="shared" si="95"/>
        <v>0</v>
      </c>
      <c r="BH123" s="288">
        <f t="shared" si="95"/>
        <v>0</v>
      </c>
      <c r="BI123" s="289">
        <v>0</v>
      </c>
      <c r="BJ123" s="290">
        <v>0</v>
      </c>
      <c r="BK123" s="290">
        <v>0</v>
      </c>
      <c r="BL123" s="290">
        <v>0</v>
      </c>
      <c r="BM123" s="290">
        <v>0</v>
      </c>
      <c r="BN123" s="290">
        <v>0</v>
      </c>
      <c r="BO123" s="290">
        <v>0</v>
      </c>
      <c r="BP123" s="291">
        <v>0</v>
      </c>
      <c r="BQ123" s="292">
        <v>0</v>
      </c>
      <c r="BR123" s="293">
        <v>0</v>
      </c>
      <c r="BS123" s="294">
        <v>0</v>
      </c>
      <c r="BT123" s="294">
        <v>0</v>
      </c>
      <c r="BU123" s="294">
        <v>0</v>
      </c>
      <c r="BV123" s="294">
        <v>0</v>
      </c>
      <c r="BW123" s="294">
        <v>0</v>
      </c>
      <c r="BX123" s="294">
        <v>0</v>
      </c>
      <c r="BY123" s="295">
        <v>0</v>
      </c>
      <c r="BZ123" s="296">
        <v>0</v>
      </c>
      <c r="CA123" s="289">
        <v>0</v>
      </c>
      <c r="CB123" s="290">
        <v>0</v>
      </c>
      <c r="CC123" s="290">
        <v>0</v>
      </c>
      <c r="CD123" s="290">
        <v>0</v>
      </c>
      <c r="CE123" s="290">
        <v>0</v>
      </c>
      <c r="CF123" s="290">
        <v>0</v>
      </c>
      <c r="CG123" s="290">
        <v>0</v>
      </c>
      <c r="CH123" s="297">
        <v>0</v>
      </c>
      <c r="CI123" s="298">
        <v>0</v>
      </c>
      <c r="CJ123" s="289">
        <v>0</v>
      </c>
      <c r="CK123" s="290">
        <v>0</v>
      </c>
      <c r="CL123" s="290">
        <v>0</v>
      </c>
      <c r="CM123" s="290">
        <v>0</v>
      </c>
      <c r="CN123" s="290">
        <v>0</v>
      </c>
      <c r="CO123" s="290">
        <v>0</v>
      </c>
      <c r="CP123" s="290">
        <v>0</v>
      </c>
      <c r="CQ123" s="299">
        <v>0</v>
      </c>
      <c r="CR123" s="300">
        <v>0</v>
      </c>
      <c r="CS123" s="196">
        <f t="shared" si="60"/>
        <v>0</v>
      </c>
      <c r="CT123" s="261">
        <v>0</v>
      </c>
      <c r="CU123" s="196">
        <f t="shared" si="61"/>
        <v>0</v>
      </c>
      <c r="CV123" s="196">
        <f t="shared" si="61"/>
        <v>0</v>
      </c>
      <c r="CW123" s="196">
        <f t="shared" si="61"/>
        <v>0</v>
      </c>
      <c r="CX123" s="261">
        <v>0</v>
      </c>
      <c r="CY123" s="261">
        <v>0</v>
      </c>
      <c r="CZ123" s="262">
        <f t="shared" si="62"/>
        <v>0</v>
      </c>
      <c r="DA123" s="262">
        <f t="shared" si="62"/>
        <v>0</v>
      </c>
      <c r="DB123" s="301" t="s">
        <v>521</v>
      </c>
      <c r="DC123" s="326"/>
      <c r="DD123" s="312"/>
      <c r="DE123" s="304"/>
      <c r="DF123" s="305">
        <f t="shared" si="79"/>
        <v>1</v>
      </c>
      <c r="DG123" s="340" t="s">
        <v>216</v>
      </c>
      <c r="DH123" s="307" t="s">
        <v>522</v>
      </c>
      <c r="DI123" s="307"/>
      <c r="DJ123" s="304"/>
      <c r="DK123" s="328"/>
    </row>
    <row r="124" spans="1:115" ht="19.5" customHeight="1" x14ac:dyDescent="0.3">
      <c r="A124" s="267" t="s">
        <v>767</v>
      </c>
      <c r="B124" s="314" t="s">
        <v>383</v>
      </c>
      <c r="C124" s="315" t="s">
        <v>217</v>
      </c>
      <c r="D124" s="316" t="s">
        <v>218</v>
      </c>
      <c r="E124" s="271" t="s">
        <v>67</v>
      </c>
      <c r="F124" s="373"/>
      <c r="G124" s="272">
        <f t="shared" si="94"/>
        <v>0</v>
      </c>
      <c r="H124" s="273">
        <f t="shared" si="94"/>
        <v>0</v>
      </c>
      <c r="I124" s="273">
        <f t="shared" si="94"/>
        <v>1.4890000000000001</v>
      </c>
      <c r="J124" s="273">
        <f t="shared" si="94"/>
        <v>0</v>
      </c>
      <c r="K124" s="273">
        <f t="shared" si="94"/>
        <v>0</v>
      </c>
      <c r="L124" s="274">
        <f t="shared" si="94"/>
        <v>0</v>
      </c>
      <c r="M124" s="274">
        <f t="shared" si="94"/>
        <v>0</v>
      </c>
      <c r="N124" s="275">
        <f t="shared" si="94"/>
        <v>0</v>
      </c>
      <c r="O124" s="276">
        <f t="shared" si="94"/>
        <v>0</v>
      </c>
      <c r="P124" s="308">
        <v>0</v>
      </c>
      <c r="Q124" s="278">
        <v>0</v>
      </c>
      <c r="R124" s="309">
        <v>0</v>
      </c>
      <c r="S124" s="309">
        <v>0</v>
      </c>
      <c r="T124" s="309">
        <v>0</v>
      </c>
      <c r="U124" s="280">
        <v>0</v>
      </c>
      <c r="V124" s="280">
        <v>0</v>
      </c>
      <c r="W124" s="310">
        <v>0</v>
      </c>
      <c r="X124" s="282">
        <v>0</v>
      </c>
      <c r="Y124" s="311">
        <v>0</v>
      </c>
      <c r="Z124" s="278">
        <v>0</v>
      </c>
      <c r="AA124" s="309">
        <v>0</v>
      </c>
      <c r="AB124" s="309">
        <v>0</v>
      </c>
      <c r="AC124" s="309">
        <v>0</v>
      </c>
      <c r="AD124" s="280">
        <v>0</v>
      </c>
      <c r="AE124" s="274">
        <v>0</v>
      </c>
      <c r="AF124" s="310">
        <v>0</v>
      </c>
      <c r="AG124" s="76">
        <v>0</v>
      </c>
      <c r="AH124" s="308">
        <v>0</v>
      </c>
      <c r="AI124" s="278">
        <v>0</v>
      </c>
      <c r="AJ124" s="309">
        <v>0</v>
      </c>
      <c r="AK124" s="309">
        <v>0</v>
      </c>
      <c r="AL124" s="309">
        <v>0</v>
      </c>
      <c r="AM124" s="280">
        <v>0</v>
      </c>
      <c r="AN124" s="274">
        <v>0</v>
      </c>
      <c r="AO124" s="310">
        <v>0</v>
      </c>
      <c r="AP124" s="282">
        <v>0</v>
      </c>
      <c r="AQ124" s="311">
        <v>0</v>
      </c>
      <c r="AR124" s="284">
        <v>0</v>
      </c>
      <c r="AS124" s="309">
        <v>1.4890000000000001</v>
      </c>
      <c r="AT124" s="309">
        <v>0</v>
      </c>
      <c r="AU124" s="309">
        <v>0</v>
      </c>
      <c r="AV124" s="280">
        <v>0</v>
      </c>
      <c r="AW124" s="274">
        <v>0</v>
      </c>
      <c r="AX124" s="310">
        <v>0</v>
      </c>
      <c r="AY124" s="282">
        <v>0</v>
      </c>
      <c r="AZ124" s="285">
        <f t="shared" si="95"/>
        <v>0</v>
      </c>
      <c r="BA124" s="286">
        <f t="shared" si="95"/>
        <v>0</v>
      </c>
      <c r="BB124" s="286">
        <f t="shared" si="95"/>
        <v>0</v>
      </c>
      <c r="BC124" s="286">
        <f t="shared" si="95"/>
        <v>0</v>
      </c>
      <c r="BD124" s="286">
        <f t="shared" si="95"/>
        <v>0</v>
      </c>
      <c r="BE124" s="286">
        <f t="shared" si="95"/>
        <v>0</v>
      </c>
      <c r="BF124" s="286">
        <f t="shared" si="95"/>
        <v>0</v>
      </c>
      <c r="BG124" s="287">
        <f t="shared" si="95"/>
        <v>0</v>
      </c>
      <c r="BH124" s="288">
        <f t="shared" si="95"/>
        <v>0</v>
      </c>
      <c r="BI124" s="289">
        <v>0</v>
      </c>
      <c r="BJ124" s="290">
        <v>0</v>
      </c>
      <c r="BK124" s="290">
        <v>0</v>
      </c>
      <c r="BL124" s="290">
        <v>0</v>
      </c>
      <c r="BM124" s="290">
        <v>0</v>
      </c>
      <c r="BN124" s="290">
        <v>0</v>
      </c>
      <c r="BO124" s="290">
        <v>0</v>
      </c>
      <c r="BP124" s="291">
        <v>0</v>
      </c>
      <c r="BQ124" s="292">
        <v>0</v>
      </c>
      <c r="BR124" s="293">
        <v>0</v>
      </c>
      <c r="BS124" s="294">
        <v>0</v>
      </c>
      <c r="BT124" s="294">
        <v>0</v>
      </c>
      <c r="BU124" s="294">
        <v>0</v>
      </c>
      <c r="BV124" s="294">
        <v>0</v>
      </c>
      <c r="BW124" s="294">
        <v>0</v>
      </c>
      <c r="BX124" s="294">
        <v>0</v>
      </c>
      <c r="BY124" s="295">
        <v>0</v>
      </c>
      <c r="BZ124" s="296">
        <v>0</v>
      </c>
      <c r="CA124" s="289">
        <v>0</v>
      </c>
      <c r="CB124" s="290">
        <v>0</v>
      </c>
      <c r="CC124" s="290">
        <v>0</v>
      </c>
      <c r="CD124" s="290">
        <v>0</v>
      </c>
      <c r="CE124" s="290">
        <v>0</v>
      </c>
      <c r="CF124" s="290">
        <v>0</v>
      </c>
      <c r="CG124" s="290">
        <v>0</v>
      </c>
      <c r="CH124" s="297">
        <v>0</v>
      </c>
      <c r="CI124" s="298">
        <v>0</v>
      </c>
      <c r="CJ124" s="289">
        <v>0</v>
      </c>
      <c r="CK124" s="290">
        <v>0</v>
      </c>
      <c r="CL124" s="290">
        <v>0</v>
      </c>
      <c r="CM124" s="290">
        <v>0</v>
      </c>
      <c r="CN124" s="290">
        <v>0</v>
      </c>
      <c r="CO124" s="290">
        <v>0</v>
      </c>
      <c r="CP124" s="290">
        <v>0</v>
      </c>
      <c r="CQ124" s="299">
        <v>0</v>
      </c>
      <c r="CR124" s="300">
        <v>0</v>
      </c>
      <c r="CS124" s="196">
        <f t="shared" si="60"/>
        <v>0</v>
      </c>
      <c r="CT124" s="261">
        <v>0</v>
      </c>
      <c r="CU124" s="196">
        <f t="shared" si="61"/>
        <v>0</v>
      </c>
      <c r="CV124" s="196">
        <f t="shared" si="61"/>
        <v>0</v>
      </c>
      <c r="CW124" s="196">
        <f t="shared" si="61"/>
        <v>0</v>
      </c>
      <c r="CX124" s="261">
        <v>0</v>
      </c>
      <c r="CY124" s="261">
        <v>0</v>
      </c>
      <c r="CZ124" s="262">
        <f t="shared" si="62"/>
        <v>0</v>
      </c>
      <c r="DA124" s="262">
        <f t="shared" si="62"/>
        <v>0</v>
      </c>
      <c r="DB124" s="301" t="s">
        <v>521</v>
      </c>
      <c r="DC124" s="326"/>
      <c r="DD124" s="312"/>
      <c r="DE124" s="304"/>
      <c r="DF124" s="305">
        <f t="shared" si="79"/>
        <v>1</v>
      </c>
      <c r="DG124" s="340" t="s">
        <v>218</v>
      </c>
      <c r="DH124" s="307" t="s">
        <v>522</v>
      </c>
      <c r="DI124" s="307"/>
      <c r="DJ124" s="304"/>
      <c r="DK124" s="328"/>
    </row>
    <row r="125" spans="1:115" ht="19.5" customHeight="1" x14ac:dyDescent="0.3">
      <c r="A125" s="267" t="s">
        <v>769</v>
      </c>
      <c r="B125" s="314" t="s">
        <v>383</v>
      </c>
      <c r="C125" s="315" t="s">
        <v>219</v>
      </c>
      <c r="D125" s="316" t="s">
        <v>220</v>
      </c>
      <c r="E125" s="271" t="s">
        <v>67</v>
      </c>
      <c r="F125" s="373"/>
      <c r="G125" s="272">
        <f t="shared" si="94"/>
        <v>0</v>
      </c>
      <c r="H125" s="273">
        <f t="shared" si="94"/>
        <v>0</v>
      </c>
      <c r="I125" s="273">
        <f t="shared" si="94"/>
        <v>0</v>
      </c>
      <c r="J125" s="273">
        <f t="shared" si="94"/>
        <v>0</v>
      </c>
      <c r="K125" s="273">
        <f t="shared" si="94"/>
        <v>0</v>
      </c>
      <c r="L125" s="274">
        <f t="shared" si="94"/>
        <v>0</v>
      </c>
      <c r="M125" s="274">
        <f t="shared" si="94"/>
        <v>0</v>
      </c>
      <c r="N125" s="275">
        <f t="shared" si="94"/>
        <v>0</v>
      </c>
      <c r="O125" s="276">
        <f t="shared" si="94"/>
        <v>0</v>
      </c>
      <c r="P125" s="308">
        <v>0</v>
      </c>
      <c r="Q125" s="278">
        <v>0</v>
      </c>
      <c r="R125" s="309">
        <v>0</v>
      </c>
      <c r="S125" s="309">
        <v>0</v>
      </c>
      <c r="T125" s="309">
        <v>0</v>
      </c>
      <c r="U125" s="280">
        <v>0</v>
      </c>
      <c r="V125" s="280">
        <v>0</v>
      </c>
      <c r="W125" s="310">
        <v>0</v>
      </c>
      <c r="X125" s="282">
        <v>0</v>
      </c>
      <c r="Y125" s="311">
        <v>0</v>
      </c>
      <c r="Z125" s="278">
        <v>0</v>
      </c>
      <c r="AA125" s="309">
        <v>0</v>
      </c>
      <c r="AB125" s="309">
        <v>0</v>
      </c>
      <c r="AC125" s="309">
        <v>0</v>
      </c>
      <c r="AD125" s="280">
        <v>0</v>
      </c>
      <c r="AE125" s="274">
        <v>0</v>
      </c>
      <c r="AF125" s="310">
        <v>0</v>
      </c>
      <c r="AG125" s="76">
        <v>0</v>
      </c>
      <c r="AH125" s="308">
        <v>0</v>
      </c>
      <c r="AI125" s="278">
        <v>0</v>
      </c>
      <c r="AJ125" s="309">
        <v>0</v>
      </c>
      <c r="AK125" s="309">
        <v>0</v>
      </c>
      <c r="AL125" s="309">
        <v>0</v>
      </c>
      <c r="AM125" s="280">
        <v>0</v>
      </c>
      <c r="AN125" s="274">
        <v>0</v>
      </c>
      <c r="AO125" s="310">
        <v>0</v>
      </c>
      <c r="AP125" s="282">
        <v>0</v>
      </c>
      <c r="AQ125" s="311">
        <v>0</v>
      </c>
      <c r="AR125" s="284">
        <v>0</v>
      </c>
      <c r="AS125" s="309">
        <v>0</v>
      </c>
      <c r="AT125" s="309">
        <v>0</v>
      </c>
      <c r="AU125" s="309">
        <v>0</v>
      </c>
      <c r="AV125" s="280">
        <v>0</v>
      </c>
      <c r="AW125" s="274">
        <v>0</v>
      </c>
      <c r="AX125" s="310">
        <v>0</v>
      </c>
      <c r="AY125" s="282">
        <v>0</v>
      </c>
      <c r="AZ125" s="285">
        <f t="shared" si="95"/>
        <v>0</v>
      </c>
      <c r="BA125" s="286">
        <f t="shared" si="95"/>
        <v>0</v>
      </c>
      <c r="BB125" s="286">
        <f t="shared" si="95"/>
        <v>0</v>
      </c>
      <c r="BC125" s="286">
        <f t="shared" si="95"/>
        <v>0</v>
      </c>
      <c r="BD125" s="286">
        <f t="shared" si="95"/>
        <v>0</v>
      </c>
      <c r="BE125" s="286">
        <f t="shared" si="95"/>
        <v>0</v>
      </c>
      <c r="BF125" s="286">
        <f t="shared" si="95"/>
        <v>0</v>
      </c>
      <c r="BG125" s="287">
        <f t="shared" si="95"/>
        <v>0</v>
      </c>
      <c r="BH125" s="288">
        <f t="shared" si="95"/>
        <v>0</v>
      </c>
      <c r="BI125" s="289">
        <v>0</v>
      </c>
      <c r="BJ125" s="290">
        <v>0</v>
      </c>
      <c r="BK125" s="290">
        <v>0</v>
      </c>
      <c r="BL125" s="290">
        <v>0</v>
      </c>
      <c r="BM125" s="290">
        <v>0</v>
      </c>
      <c r="BN125" s="290">
        <v>0</v>
      </c>
      <c r="BO125" s="290">
        <v>0</v>
      </c>
      <c r="BP125" s="291">
        <v>0</v>
      </c>
      <c r="BQ125" s="292">
        <v>0</v>
      </c>
      <c r="BR125" s="293">
        <v>0</v>
      </c>
      <c r="BS125" s="294">
        <v>0</v>
      </c>
      <c r="BT125" s="294">
        <v>0</v>
      </c>
      <c r="BU125" s="294">
        <v>0</v>
      </c>
      <c r="BV125" s="294">
        <v>0</v>
      </c>
      <c r="BW125" s="294">
        <v>0</v>
      </c>
      <c r="BX125" s="294">
        <v>0</v>
      </c>
      <c r="BY125" s="295">
        <v>0</v>
      </c>
      <c r="BZ125" s="296">
        <v>0</v>
      </c>
      <c r="CA125" s="289">
        <v>0</v>
      </c>
      <c r="CB125" s="290">
        <v>0</v>
      </c>
      <c r="CC125" s="290">
        <v>0</v>
      </c>
      <c r="CD125" s="290">
        <v>0</v>
      </c>
      <c r="CE125" s="290">
        <v>0</v>
      </c>
      <c r="CF125" s="290">
        <v>0</v>
      </c>
      <c r="CG125" s="290">
        <v>0</v>
      </c>
      <c r="CH125" s="297">
        <v>0</v>
      </c>
      <c r="CI125" s="298">
        <v>0</v>
      </c>
      <c r="CJ125" s="289">
        <v>0</v>
      </c>
      <c r="CK125" s="290">
        <v>0</v>
      </c>
      <c r="CL125" s="290">
        <v>0</v>
      </c>
      <c r="CM125" s="290">
        <v>0</v>
      </c>
      <c r="CN125" s="290">
        <v>0</v>
      </c>
      <c r="CO125" s="290">
        <v>0</v>
      </c>
      <c r="CP125" s="290">
        <v>0</v>
      </c>
      <c r="CQ125" s="299">
        <v>0</v>
      </c>
      <c r="CR125" s="300">
        <v>0</v>
      </c>
      <c r="CS125" s="196">
        <f t="shared" si="60"/>
        <v>0</v>
      </c>
      <c r="CT125" s="261">
        <v>0</v>
      </c>
      <c r="CU125" s="196">
        <f t="shared" si="61"/>
        <v>0</v>
      </c>
      <c r="CV125" s="196">
        <f t="shared" si="61"/>
        <v>0</v>
      </c>
      <c r="CW125" s="196">
        <f t="shared" si="61"/>
        <v>0</v>
      </c>
      <c r="CX125" s="261">
        <v>0</v>
      </c>
      <c r="CY125" s="261">
        <v>0</v>
      </c>
      <c r="CZ125" s="262">
        <f t="shared" si="62"/>
        <v>0</v>
      </c>
      <c r="DA125" s="262">
        <f t="shared" si="62"/>
        <v>0</v>
      </c>
      <c r="DB125" s="301" t="s">
        <v>521</v>
      </c>
      <c r="DC125" s="326"/>
      <c r="DD125" s="312"/>
      <c r="DE125" s="304"/>
      <c r="DF125" s="305">
        <f t="shared" si="79"/>
        <v>1</v>
      </c>
      <c r="DG125" s="340" t="s">
        <v>220</v>
      </c>
      <c r="DH125" s="307" t="s">
        <v>522</v>
      </c>
      <c r="DI125" s="307"/>
      <c r="DJ125" s="304"/>
      <c r="DK125" s="328"/>
    </row>
    <row r="126" spans="1:115" ht="19.5" customHeight="1" x14ac:dyDescent="0.3">
      <c r="A126" s="267" t="s">
        <v>767</v>
      </c>
      <c r="B126" s="314" t="s">
        <v>383</v>
      </c>
      <c r="C126" s="315" t="s">
        <v>693</v>
      </c>
      <c r="D126" s="316" t="s">
        <v>588</v>
      </c>
      <c r="E126" s="271" t="s">
        <v>67</v>
      </c>
      <c r="F126" s="373"/>
      <c r="G126" s="272">
        <f t="shared" si="94"/>
        <v>0</v>
      </c>
      <c r="H126" s="273">
        <f t="shared" si="94"/>
        <v>0</v>
      </c>
      <c r="I126" s="273">
        <f t="shared" si="94"/>
        <v>0</v>
      </c>
      <c r="J126" s="273">
        <f t="shared" si="94"/>
        <v>0</v>
      </c>
      <c r="K126" s="273">
        <f t="shared" si="94"/>
        <v>0</v>
      </c>
      <c r="L126" s="274">
        <f t="shared" si="94"/>
        <v>0</v>
      </c>
      <c r="M126" s="274">
        <f t="shared" si="94"/>
        <v>0</v>
      </c>
      <c r="N126" s="275">
        <f t="shared" si="94"/>
        <v>0</v>
      </c>
      <c r="O126" s="276">
        <f t="shared" si="94"/>
        <v>0</v>
      </c>
      <c r="P126" s="308">
        <v>0</v>
      </c>
      <c r="Q126" s="278">
        <v>0</v>
      </c>
      <c r="R126" s="309">
        <v>0</v>
      </c>
      <c r="S126" s="309">
        <v>0</v>
      </c>
      <c r="T126" s="309">
        <v>0</v>
      </c>
      <c r="U126" s="280">
        <v>0</v>
      </c>
      <c r="V126" s="280">
        <v>0</v>
      </c>
      <c r="W126" s="310">
        <v>0</v>
      </c>
      <c r="X126" s="282">
        <v>0</v>
      </c>
      <c r="Y126" s="311">
        <v>0</v>
      </c>
      <c r="Z126" s="278">
        <v>0</v>
      </c>
      <c r="AA126" s="309">
        <v>0</v>
      </c>
      <c r="AB126" s="309">
        <v>0</v>
      </c>
      <c r="AC126" s="309">
        <v>0</v>
      </c>
      <c r="AD126" s="280">
        <v>0</v>
      </c>
      <c r="AE126" s="274">
        <v>0</v>
      </c>
      <c r="AF126" s="310">
        <v>0</v>
      </c>
      <c r="AG126" s="76">
        <v>0</v>
      </c>
      <c r="AH126" s="308">
        <v>0</v>
      </c>
      <c r="AI126" s="278">
        <v>0</v>
      </c>
      <c r="AJ126" s="309">
        <v>0</v>
      </c>
      <c r="AK126" s="309">
        <v>0</v>
      </c>
      <c r="AL126" s="309">
        <v>0</v>
      </c>
      <c r="AM126" s="280">
        <v>0</v>
      </c>
      <c r="AN126" s="274">
        <v>0</v>
      </c>
      <c r="AO126" s="310">
        <v>0</v>
      </c>
      <c r="AP126" s="282">
        <v>0</v>
      </c>
      <c r="AQ126" s="311">
        <v>0</v>
      </c>
      <c r="AR126" s="284">
        <v>0</v>
      </c>
      <c r="AS126" s="309">
        <v>0</v>
      </c>
      <c r="AT126" s="309">
        <v>0</v>
      </c>
      <c r="AU126" s="309">
        <v>0</v>
      </c>
      <c r="AV126" s="280">
        <v>0</v>
      </c>
      <c r="AW126" s="274">
        <v>0</v>
      </c>
      <c r="AX126" s="310">
        <v>0</v>
      </c>
      <c r="AY126" s="282">
        <v>0</v>
      </c>
      <c r="AZ126" s="285">
        <f t="shared" si="95"/>
        <v>0</v>
      </c>
      <c r="BA126" s="286">
        <f t="shared" si="95"/>
        <v>0</v>
      </c>
      <c r="BB126" s="286">
        <f t="shared" si="95"/>
        <v>0</v>
      </c>
      <c r="BC126" s="286">
        <f t="shared" si="95"/>
        <v>0</v>
      </c>
      <c r="BD126" s="286">
        <f t="shared" si="95"/>
        <v>0</v>
      </c>
      <c r="BE126" s="286">
        <f t="shared" si="95"/>
        <v>0</v>
      </c>
      <c r="BF126" s="286">
        <f t="shared" si="95"/>
        <v>0</v>
      </c>
      <c r="BG126" s="287">
        <f t="shared" si="95"/>
        <v>0</v>
      </c>
      <c r="BH126" s="288">
        <f t="shared" si="95"/>
        <v>0</v>
      </c>
      <c r="BI126" s="289">
        <v>0</v>
      </c>
      <c r="BJ126" s="290">
        <v>0</v>
      </c>
      <c r="BK126" s="290">
        <v>0</v>
      </c>
      <c r="BL126" s="290">
        <v>0</v>
      </c>
      <c r="BM126" s="290">
        <v>0</v>
      </c>
      <c r="BN126" s="290">
        <v>0</v>
      </c>
      <c r="BO126" s="290">
        <v>0</v>
      </c>
      <c r="BP126" s="291">
        <v>0</v>
      </c>
      <c r="BQ126" s="292">
        <v>0</v>
      </c>
      <c r="BR126" s="293">
        <v>0</v>
      </c>
      <c r="BS126" s="294">
        <v>0</v>
      </c>
      <c r="BT126" s="294">
        <v>0</v>
      </c>
      <c r="BU126" s="294">
        <v>0</v>
      </c>
      <c r="BV126" s="294">
        <v>0</v>
      </c>
      <c r="BW126" s="294">
        <v>0</v>
      </c>
      <c r="BX126" s="294">
        <v>0</v>
      </c>
      <c r="BY126" s="295">
        <v>0</v>
      </c>
      <c r="BZ126" s="296">
        <v>0</v>
      </c>
      <c r="CA126" s="289">
        <v>0</v>
      </c>
      <c r="CB126" s="290">
        <v>0</v>
      </c>
      <c r="CC126" s="290">
        <v>0</v>
      </c>
      <c r="CD126" s="290">
        <v>0</v>
      </c>
      <c r="CE126" s="290">
        <v>0</v>
      </c>
      <c r="CF126" s="290">
        <v>0</v>
      </c>
      <c r="CG126" s="290">
        <v>0</v>
      </c>
      <c r="CH126" s="297">
        <v>0</v>
      </c>
      <c r="CI126" s="298">
        <v>0</v>
      </c>
      <c r="CJ126" s="289">
        <v>0</v>
      </c>
      <c r="CK126" s="290">
        <v>0</v>
      </c>
      <c r="CL126" s="290">
        <v>0</v>
      </c>
      <c r="CM126" s="290">
        <v>0</v>
      </c>
      <c r="CN126" s="290">
        <v>0</v>
      </c>
      <c r="CO126" s="290">
        <v>0</v>
      </c>
      <c r="CP126" s="290">
        <v>0</v>
      </c>
      <c r="CQ126" s="299">
        <v>0</v>
      </c>
      <c r="CR126" s="300">
        <v>0</v>
      </c>
      <c r="CS126" s="196">
        <f t="shared" si="60"/>
        <v>0</v>
      </c>
      <c r="CT126" s="261">
        <v>0</v>
      </c>
      <c r="CU126" s="196">
        <f t="shared" si="61"/>
        <v>0</v>
      </c>
      <c r="CV126" s="196">
        <f t="shared" si="61"/>
        <v>0</v>
      </c>
      <c r="CW126" s="196">
        <f t="shared" si="61"/>
        <v>0</v>
      </c>
      <c r="CX126" s="261">
        <v>0</v>
      </c>
      <c r="CY126" s="261">
        <v>0</v>
      </c>
      <c r="CZ126" s="262">
        <f t="shared" si="62"/>
        <v>0</v>
      </c>
      <c r="DA126" s="262">
        <f t="shared" si="62"/>
        <v>0</v>
      </c>
      <c r="DB126" s="301" t="s">
        <v>521</v>
      </c>
      <c r="DC126" s="326"/>
      <c r="DD126" s="312"/>
      <c r="DE126" s="304"/>
      <c r="DF126" s="305">
        <f t="shared" si="79"/>
        <v>1</v>
      </c>
      <c r="DG126" s="340" t="s">
        <v>588</v>
      </c>
      <c r="DH126" s="307" t="s">
        <v>522</v>
      </c>
      <c r="DI126" s="307"/>
      <c r="DJ126" s="304"/>
      <c r="DK126" s="328"/>
    </row>
    <row r="127" spans="1:115" ht="19.5" customHeight="1" x14ac:dyDescent="0.3">
      <c r="A127" s="267" t="s">
        <v>767</v>
      </c>
      <c r="B127" s="314" t="s">
        <v>383</v>
      </c>
      <c r="C127" s="315" t="s">
        <v>221</v>
      </c>
      <c r="D127" s="316" t="s">
        <v>222</v>
      </c>
      <c r="E127" s="271" t="s">
        <v>67</v>
      </c>
      <c r="F127" s="373"/>
      <c r="G127" s="272">
        <f t="shared" si="94"/>
        <v>0</v>
      </c>
      <c r="H127" s="273">
        <f t="shared" si="94"/>
        <v>0</v>
      </c>
      <c r="I127" s="273">
        <f t="shared" si="94"/>
        <v>1.157</v>
      </c>
      <c r="J127" s="273">
        <f t="shared" si="94"/>
        <v>0</v>
      </c>
      <c r="K127" s="273">
        <f t="shared" si="94"/>
        <v>0.05</v>
      </c>
      <c r="L127" s="274">
        <f t="shared" si="94"/>
        <v>0</v>
      </c>
      <c r="M127" s="274">
        <f t="shared" si="94"/>
        <v>0</v>
      </c>
      <c r="N127" s="275">
        <f t="shared" si="94"/>
        <v>0</v>
      </c>
      <c r="O127" s="276">
        <f t="shared" si="94"/>
        <v>0</v>
      </c>
      <c r="P127" s="308">
        <v>0</v>
      </c>
      <c r="Q127" s="278">
        <v>0</v>
      </c>
      <c r="R127" s="309">
        <v>0</v>
      </c>
      <c r="S127" s="309">
        <v>0</v>
      </c>
      <c r="T127" s="309">
        <v>0</v>
      </c>
      <c r="U127" s="280">
        <v>0</v>
      </c>
      <c r="V127" s="280">
        <v>0</v>
      </c>
      <c r="W127" s="310">
        <v>0</v>
      </c>
      <c r="X127" s="282">
        <v>0</v>
      </c>
      <c r="Y127" s="311">
        <v>0</v>
      </c>
      <c r="Z127" s="278">
        <v>0</v>
      </c>
      <c r="AA127" s="309">
        <v>0</v>
      </c>
      <c r="AB127" s="309">
        <v>0</v>
      </c>
      <c r="AC127" s="309">
        <v>0</v>
      </c>
      <c r="AD127" s="280">
        <v>0</v>
      </c>
      <c r="AE127" s="274">
        <v>0</v>
      </c>
      <c r="AF127" s="310">
        <v>0</v>
      </c>
      <c r="AG127" s="76">
        <v>0</v>
      </c>
      <c r="AH127" s="308">
        <v>0</v>
      </c>
      <c r="AI127" s="278">
        <v>0</v>
      </c>
      <c r="AJ127" s="309">
        <v>1.157</v>
      </c>
      <c r="AK127" s="309">
        <v>0</v>
      </c>
      <c r="AL127" s="309">
        <v>0.05</v>
      </c>
      <c r="AM127" s="280">
        <v>0</v>
      </c>
      <c r="AN127" s="274">
        <v>0</v>
      </c>
      <c r="AO127" s="310">
        <v>0</v>
      </c>
      <c r="AP127" s="282">
        <v>0</v>
      </c>
      <c r="AQ127" s="311">
        <v>0</v>
      </c>
      <c r="AR127" s="284">
        <v>0</v>
      </c>
      <c r="AS127" s="309">
        <v>0</v>
      </c>
      <c r="AT127" s="309">
        <v>0</v>
      </c>
      <c r="AU127" s="309">
        <v>0</v>
      </c>
      <c r="AV127" s="280">
        <v>0</v>
      </c>
      <c r="AW127" s="274">
        <v>0</v>
      </c>
      <c r="AX127" s="310">
        <v>0</v>
      </c>
      <c r="AY127" s="282">
        <v>0</v>
      </c>
      <c r="AZ127" s="285">
        <f t="shared" si="95"/>
        <v>0</v>
      </c>
      <c r="BA127" s="286">
        <f t="shared" si="95"/>
        <v>0</v>
      </c>
      <c r="BB127" s="286">
        <f t="shared" si="95"/>
        <v>0</v>
      </c>
      <c r="BC127" s="286">
        <f t="shared" si="95"/>
        <v>0</v>
      </c>
      <c r="BD127" s="286">
        <f t="shared" si="95"/>
        <v>0</v>
      </c>
      <c r="BE127" s="286">
        <f t="shared" si="95"/>
        <v>0</v>
      </c>
      <c r="BF127" s="286">
        <f t="shared" si="95"/>
        <v>0</v>
      </c>
      <c r="BG127" s="287">
        <f t="shared" si="95"/>
        <v>0</v>
      </c>
      <c r="BH127" s="288">
        <f t="shared" si="95"/>
        <v>0</v>
      </c>
      <c r="BI127" s="289">
        <v>0</v>
      </c>
      <c r="BJ127" s="290">
        <v>0</v>
      </c>
      <c r="BK127" s="290">
        <v>0</v>
      </c>
      <c r="BL127" s="290">
        <v>0</v>
      </c>
      <c r="BM127" s="290">
        <v>0</v>
      </c>
      <c r="BN127" s="290">
        <v>0</v>
      </c>
      <c r="BO127" s="290">
        <v>0</v>
      </c>
      <c r="BP127" s="291">
        <v>0</v>
      </c>
      <c r="BQ127" s="292">
        <v>0</v>
      </c>
      <c r="BR127" s="293">
        <v>0</v>
      </c>
      <c r="BS127" s="294">
        <v>0</v>
      </c>
      <c r="BT127" s="294">
        <v>0</v>
      </c>
      <c r="BU127" s="294">
        <v>0</v>
      </c>
      <c r="BV127" s="294">
        <v>0</v>
      </c>
      <c r="BW127" s="294">
        <v>0</v>
      </c>
      <c r="BX127" s="294">
        <v>0</v>
      </c>
      <c r="BY127" s="295">
        <v>0</v>
      </c>
      <c r="BZ127" s="296">
        <v>0</v>
      </c>
      <c r="CA127" s="289">
        <v>0</v>
      </c>
      <c r="CB127" s="290">
        <v>0</v>
      </c>
      <c r="CC127" s="290">
        <v>0</v>
      </c>
      <c r="CD127" s="290">
        <v>0</v>
      </c>
      <c r="CE127" s="290">
        <v>0</v>
      </c>
      <c r="CF127" s="290">
        <v>0</v>
      </c>
      <c r="CG127" s="290">
        <v>0</v>
      </c>
      <c r="CH127" s="297">
        <v>0</v>
      </c>
      <c r="CI127" s="298">
        <v>0</v>
      </c>
      <c r="CJ127" s="289">
        <v>0</v>
      </c>
      <c r="CK127" s="290">
        <v>0</v>
      </c>
      <c r="CL127" s="290">
        <v>0</v>
      </c>
      <c r="CM127" s="290">
        <v>0</v>
      </c>
      <c r="CN127" s="290">
        <v>0</v>
      </c>
      <c r="CO127" s="290">
        <v>0</v>
      </c>
      <c r="CP127" s="290">
        <v>0</v>
      </c>
      <c r="CQ127" s="299">
        <v>0</v>
      </c>
      <c r="CR127" s="300">
        <v>0</v>
      </c>
      <c r="CS127" s="196">
        <f t="shared" si="60"/>
        <v>0</v>
      </c>
      <c r="CT127" s="261">
        <v>0</v>
      </c>
      <c r="CU127" s="196">
        <f t="shared" si="61"/>
        <v>0</v>
      </c>
      <c r="CV127" s="196">
        <f t="shared" si="61"/>
        <v>0</v>
      </c>
      <c r="CW127" s="196">
        <f t="shared" si="61"/>
        <v>0</v>
      </c>
      <c r="CX127" s="261">
        <v>0</v>
      </c>
      <c r="CY127" s="261">
        <v>0</v>
      </c>
      <c r="CZ127" s="262">
        <f t="shared" si="62"/>
        <v>0</v>
      </c>
      <c r="DA127" s="262">
        <f t="shared" si="62"/>
        <v>0</v>
      </c>
      <c r="DB127" s="301" t="s">
        <v>521</v>
      </c>
      <c r="DC127" s="317" t="s">
        <v>762</v>
      </c>
      <c r="DD127" s="312"/>
      <c r="DE127" s="304"/>
      <c r="DF127" s="305">
        <f t="shared" si="79"/>
        <v>1</v>
      </c>
      <c r="DG127" s="340" t="s">
        <v>222</v>
      </c>
      <c r="DH127" s="307" t="s">
        <v>522</v>
      </c>
      <c r="DI127" s="307"/>
      <c r="DJ127" s="304"/>
      <c r="DK127" s="328"/>
    </row>
    <row r="128" spans="1:115" ht="19.5" customHeight="1" x14ac:dyDescent="0.3">
      <c r="A128" s="267" t="s">
        <v>767</v>
      </c>
      <c r="B128" s="314" t="s">
        <v>383</v>
      </c>
      <c r="C128" s="315" t="s">
        <v>223</v>
      </c>
      <c r="D128" s="316" t="s">
        <v>224</v>
      </c>
      <c r="E128" s="271" t="s">
        <v>67</v>
      </c>
      <c r="F128" s="373"/>
      <c r="G128" s="272">
        <f t="shared" si="94"/>
        <v>0.16300000000000001</v>
      </c>
      <c r="H128" s="273">
        <f t="shared" si="94"/>
        <v>0</v>
      </c>
      <c r="I128" s="273">
        <f t="shared" si="94"/>
        <v>1.5129999999999999</v>
      </c>
      <c r="J128" s="273">
        <f t="shared" si="94"/>
        <v>0</v>
      </c>
      <c r="K128" s="273">
        <f t="shared" si="94"/>
        <v>0</v>
      </c>
      <c r="L128" s="274">
        <f t="shared" si="94"/>
        <v>0</v>
      </c>
      <c r="M128" s="274">
        <f t="shared" si="94"/>
        <v>0</v>
      </c>
      <c r="N128" s="275">
        <f t="shared" si="94"/>
        <v>0</v>
      </c>
      <c r="O128" s="276">
        <f t="shared" si="94"/>
        <v>0</v>
      </c>
      <c r="P128" s="308">
        <v>0</v>
      </c>
      <c r="Q128" s="278">
        <v>0</v>
      </c>
      <c r="R128" s="309">
        <v>0</v>
      </c>
      <c r="S128" s="309">
        <v>0</v>
      </c>
      <c r="T128" s="309">
        <v>0</v>
      </c>
      <c r="U128" s="280">
        <v>0</v>
      </c>
      <c r="V128" s="280">
        <v>0</v>
      </c>
      <c r="W128" s="310">
        <v>0</v>
      </c>
      <c r="X128" s="282">
        <v>0</v>
      </c>
      <c r="Y128" s="311">
        <v>0</v>
      </c>
      <c r="Z128" s="278">
        <v>0</v>
      </c>
      <c r="AA128" s="309">
        <v>0</v>
      </c>
      <c r="AB128" s="309">
        <v>0</v>
      </c>
      <c r="AC128" s="309">
        <v>0</v>
      </c>
      <c r="AD128" s="280">
        <v>0</v>
      </c>
      <c r="AE128" s="274">
        <v>0</v>
      </c>
      <c r="AF128" s="310">
        <v>0</v>
      </c>
      <c r="AG128" s="76">
        <v>0</v>
      </c>
      <c r="AH128" s="308">
        <v>0.16300000000000001</v>
      </c>
      <c r="AI128" s="278">
        <v>0</v>
      </c>
      <c r="AJ128" s="309">
        <v>1.5129999999999999</v>
      </c>
      <c r="AK128" s="309">
        <v>0</v>
      </c>
      <c r="AL128" s="309">
        <v>0</v>
      </c>
      <c r="AM128" s="280">
        <v>0</v>
      </c>
      <c r="AN128" s="274">
        <v>0</v>
      </c>
      <c r="AO128" s="310">
        <v>0</v>
      </c>
      <c r="AP128" s="282">
        <v>0</v>
      </c>
      <c r="AQ128" s="311">
        <v>0</v>
      </c>
      <c r="AR128" s="284">
        <v>0</v>
      </c>
      <c r="AS128" s="309">
        <v>0</v>
      </c>
      <c r="AT128" s="309">
        <v>0</v>
      </c>
      <c r="AU128" s="309">
        <v>0</v>
      </c>
      <c r="AV128" s="280">
        <v>0</v>
      </c>
      <c r="AW128" s="274">
        <v>0</v>
      </c>
      <c r="AX128" s="310">
        <v>0</v>
      </c>
      <c r="AY128" s="282">
        <v>0</v>
      </c>
      <c r="AZ128" s="285">
        <f t="shared" si="95"/>
        <v>0</v>
      </c>
      <c r="BA128" s="286">
        <f t="shared" si="95"/>
        <v>0</v>
      </c>
      <c r="BB128" s="286">
        <f t="shared" si="95"/>
        <v>0</v>
      </c>
      <c r="BC128" s="286">
        <f t="shared" si="95"/>
        <v>0</v>
      </c>
      <c r="BD128" s="286">
        <f t="shared" si="95"/>
        <v>0</v>
      </c>
      <c r="BE128" s="286">
        <f t="shared" si="95"/>
        <v>0</v>
      </c>
      <c r="BF128" s="286">
        <f t="shared" si="95"/>
        <v>0</v>
      </c>
      <c r="BG128" s="287">
        <f t="shared" si="95"/>
        <v>0</v>
      </c>
      <c r="BH128" s="288">
        <f t="shared" si="95"/>
        <v>0</v>
      </c>
      <c r="BI128" s="289">
        <v>0</v>
      </c>
      <c r="BJ128" s="290">
        <v>0</v>
      </c>
      <c r="BK128" s="290">
        <v>0</v>
      </c>
      <c r="BL128" s="290">
        <v>0</v>
      </c>
      <c r="BM128" s="290">
        <v>0</v>
      </c>
      <c r="BN128" s="290">
        <v>0</v>
      </c>
      <c r="BO128" s="290">
        <v>0</v>
      </c>
      <c r="BP128" s="291">
        <v>0</v>
      </c>
      <c r="BQ128" s="292">
        <v>0</v>
      </c>
      <c r="BR128" s="293">
        <v>0</v>
      </c>
      <c r="BS128" s="294">
        <v>0</v>
      </c>
      <c r="BT128" s="294">
        <v>0</v>
      </c>
      <c r="BU128" s="294">
        <v>0</v>
      </c>
      <c r="BV128" s="294">
        <v>0</v>
      </c>
      <c r="BW128" s="294">
        <v>0</v>
      </c>
      <c r="BX128" s="294">
        <v>0</v>
      </c>
      <c r="BY128" s="295">
        <v>0</v>
      </c>
      <c r="BZ128" s="296">
        <v>0</v>
      </c>
      <c r="CA128" s="289">
        <v>0</v>
      </c>
      <c r="CB128" s="290">
        <v>0</v>
      </c>
      <c r="CC128" s="290">
        <v>0</v>
      </c>
      <c r="CD128" s="290">
        <v>0</v>
      </c>
      <c r="CE128" s="290">
        <v>0</v>
      </c>
      <c r="CF128" s="290">
        <v>0</v>
      </c>
      <c r="CG128" s="290">
        <v>0</v>
      </c>
      <c r="CH128" s="297">
        <v>0</v>
      </c>
      <c r="CI128" s="298">
        <v>0</v>
      </c>
      <c r="CJ128" s="289">
        <v>0</v>
      </c>
      <c r="CK128" s="290">
        <v>0</v>
      </c>
      <c r="CL128" s="290">
        <v>0</v>
      </c>
      <c r="CM128" s="290">
        <v>0</v>
      </c>
      <c r="CN128" s="290">
        <v>0</v>
      </c>
      <c r="CO128" s="290">
        <v>0</v>
      </c>
      <c r="CP128" s="290">
        <v>0</v>
      </c>
      <c r="CQ128" s="299">
        <v>0</v>
      </c>
      <c r="CR128" s="300">
        <v>0</v>
      </c>
      <c r="CS128" s="196">
        <f t="shared" si="60"/>
        <v>0</v>
      </c>
      <c r="CT128" s="261">
        <v>0</v>
      </c>
      <c r="CU128" s="196">
        <f t="shared" si="61"/>
        <v>0</v>
      </c>
      <c r="CV128" s="196">
        <f t="shared" si="61"/>
        <v>0</v>
      </c>
      <c r="CW128" s="196">
        <f t="shared" si="61"/>
        <v>0</v>
      </c>
      <c r="CX128" s="261">
        <v>0</v>
      </c>
      <c r="CY128" s="261">
        <v>0</v>
      </c>
      <c r="CZ128" s="262">
        <f t="shared" si="62"/>
        <v>0</v>
      </c>
      <c r="DA128" s="262">
        <f t="shared" si="62"/>
        <v>0</v>
      </c>
      <c r="DB128" s="301" t="s">
        <v>521</v>
      </c>
      <c r="DC128" s="326"/>
      <c r="DD128" s="312"/>
      <c r="DE128" s="304"/>
      <c r="DF128" s="305">
        <f t="shared" si="79"/>
        <v>1</v>
      </c>
      <c r="DG128" s="340" t="s">
        <v>224</v>
      </c>
      <c r="DH128" s="307" t="s">
        <v>522</v>
      </c>
      <c r="DI128" s="307"/>
      <c r="DJ128" s="304"/>
      <c r="DK128" s="328"/>
    </row>
    <row r="129" spans="1:115" ht="19.5" customHeight="1" x14ac:dyDescent="0.3">
      <c r="A129" s="267" t="s">
        <v>767</v>
      </c>
      <c r="B129" s="314" t="s">
        <v>383</v>
      </c>
      <c r="C129" s="315" t="s">
        <v>225</v>
      </c>
      <c r="D129" s="316" t="s">
        <v>226</v>
      </c>
      <c r="E129" s="271" t="s">
        <v>67</v>
      </c>
      <c r="F129" s="373"/>
      <c r="G129" s="272">
        <f t="shared" si="94"/>
        <v>0.25</v>
      </c>
      <c r="H129" s="273">
        <f t="shared" si="94"/>
        <v>0</v>
      </c>
      <c r="I129" s="273">
        <f t="shared" si="94"/>
        <v>2.3130000000000002</v>
      </c>
      <c r="J129" s="273">
        <f t="shared" si="94"/>
        <v>0</v>
      </c>
      <c r="K129" s="273">
        <f t="shared" si="94"/>
        <v>0</v>
      </c>
      <c r="L129" s="274">
        <f t="shared" si="94"/>
        <v>0</v>
      </c>
      <c r="M129" s="274">
        <f t="shared" si="94"/>
        <v>0</v>
      </c>
      <c r="N129" s="275">
        <f t="shared" si="94"/>
        <v>0</v>
      </c>
      <c r="O129" s="276">
        <f t="shared" si="94"/>
        <v>0</v>
      </c>
      <c r="P129" s="308">
        <v>0</v>
      </c>
      <c r="Q129" s="278">
        <v>0</v>
      </c>
      <c r="R129" s="309">
        <v>0</v>
      </c>
      <c r="S129" s="309">
        <v>0</v>
      </c>
      <c r="T129" s="309">
        <v>0</v>
      </c>
      <c r="U129" s="280">
        <v>0</v>
      </c>
      <c r="V129" s="280">
        <v>0</v>
      </c>
      <c r="W129" s="310">
        <v>0</v>
      </c>
      <c r="X129" s="282">
        <v>0</v>
      </c>
      <c r="Y129" s="311">
        <v>0</v>
      </c>
      <c r="Z129" s="278">
        <v>0</v>
      </c>
      <c r="AA129" s="309">
        <v>0</v>
      </c>
      <c r="AB129" s="309">
        <v>0</v>
      </c>
      <c r="AC129" s="309">
        <v>0</v>
      </c>
      <c r="AD129" s="280">
        <v>0</v>
      </c>
      <c r="AE129" s="274">
        <v>0</v>
      </c>
      <c r="AF129" s="310">
        <v>0</v>
      </c>
      <c r="AG129" s="76">
        <v>0</v>
      </c>
      <c r="AH129" s="308">
        <v>0</v>
      </c>
      <c r="AI129" s="278">
        <v>0</v>
      </c>
      <c r="AJ129" s="309">
        <v>0</v>
      </c>
      <c r="AK129" s="309">
        <v>0</v>
      </c>
      <c r="AL129" s="309">
        <v>0</v>
      </c>
      <c r="AM129" s="280">
        <v>0</v>
      </c>
      <c r="AN129" s="274">
        <v>0</v>
      </c>
      <c r="AO129" s="310">
        <v>0</v>
      </c>
      <c r="AP129" s="282">
        <v>0</v>
      </c>
      <c r="AQ129" s="311">
        <v>0.25</v>
      </c>
      <c r="AR129" s="284">
        <v>0</v>
      </c>
      <c r="AS129" s="309">
        <v>2.3130000000000002</v>
      </c>
      <c r="AT129" s="309">
        <v>0</v>
      </c>
      <c r="AU129" s="309">
        <v>0</v>
      </c>
      <c r="AV129" s="280">
        <v>0</v>
      </c>
      <c r="AW129" s="274">
        <v>0</v>
      </c>
      <c r="AX129" s="310">
        <v>0</v>
      </c>
      <c r="AY129" s="282">
        <v>0</v>
      </c>
      <c r="AZ129" s="285">
        <f t="shared" si="95"/>
        <v>0</v>
      </c>
      <c r="BA129" s="286">
        <f t="shared" si="95"/>
        <v>0</v>
      </c>
      <c r="BB129" s="286">
        <f t="shared" si="95"/>
        <v>0</v>
      </c>
      <c r="BC129" s="286">
        <f t="shared" si="95"/>
        <v>0</v>
      </c>
      <c r="BD129" s="286">
        <f t="shared" si="95"/>
        <v>0</v>
      </c>
      <c r="BE129" s="286">
        <f t="shared" si="95"/>
        <v>0</v>
      </c>
      <c r="BF129" s="286">
        <f t="shared" si="95"/>
        <v>0</v>
      </c>
      <c r="BG129" s="287">
        <f t="shared" si="95"/>
        <v>0</v>
      </c>
      <c r="BH129" s="288">
        <f t="shared" si="95"/>
        <v>0</v>
      </c>
      <c r="BI129" s="289">
        <v>0</v>
      </c>
      <c r="BJ129" s="290">
        <v>0</v>
      </c>
      <c r="BK129" s="290">
        <v>0</v>
      </c>
      <c r="BL129" s="290">
        <v>0</v>
      </c>
      <c r="BM129" s="290">
        <v>0</v>
      </c>
      <c r="BN129" s="290">
        <v>0</v>
      </c>
      <c r="BO129" s="290">
        <v>0</v>
      </c>
      <c r="BP129" s="291">
        <v>0</v>
      </c>
      <c r="BQ129" s="292">
        <v>0</v>
      </c>
      <c r="BR129" s="293">
        <v>0</v>
      </c>
      <c r="BS129" s="294">
        <v>0</v>
      </c>
      <c r="BT129" s="294">
        <v>0</v>
      </c>
      <c r="BU129" s="294">
        <v>0</v>
      </c>
      <c r="BV129" s="294">
        <v>0</v>
      </c>
      <c r="BW129" s="294">
        <v>0</v>
      </c>
      <c r="BX129" s="294">
        <v>0</v>
      </c>
      <c r="BY129" s="295">
        <v>0</v>
      </c>
      <c r="BZ129" s="296">
        <v>0</v>
      </c>
      <c r="CA129" s="289">
        <v>0</v>
      </c>
      <c r="CB129" s="290">
        <v>0</v>
      </c>
      <c r="CC129" s="290">
        <v>0</v>
      </c>
      <c r="CD129" s="290">
        <v>0</v>
      </c>
      <c r="CE129" s="290">
        <v>0</v>
      </c>
      <c r="CF129" s="290">
        <v>0</v>
      </c>
      <c r="CG129" s="290">
        <v>0</v>
      </c>
      <c r="CH129" s="297">
        <v>0</v>
      </c>
      <c r="CI129" s="298">
        <v>0</v>
      </c>
      <c r="CJ129" s="289">
        <v>0</v>
      </c>
      <c r="CK129" s="290">
        <v>0</v>
      </c>
      <c r="CL129" s="290">
        <v>0</v>
      </c>
      <c r="CM129" s="290">
        <v>0</v>
      </c>
      <c r="CN129" s="290">
        <v>0</v>
      </c>
      <c r="CO129" s="290">
        <v>0</v>
      </c>
      <c r="CP129" s="290">
        <v>0</v>
      </c>
      <c r="CQ129" s="299">
        <v>0</v>
      </c>
      <c r="CR129" s="300">
        <v>0</v>
      </c>
      <c r="CS129" s="196">
        <f t="shared" si="60"/>
        <v>0</v>
      </c>
      <c r="CT129" s="261">
        <v>0</v>
      </c>
      <c r="CU129" s="196">
        <f t="shared" si="61"/>
        <v>0</v>
      </c>
      <c r="CV129" s="196">
        <f t="shared" si="61"/>
        <v>0</v>
      </c>
      <c r="CW129" s="196">
        <f t="shared" si="61"/>
        <v>0</v>
      </c>
      <c r="CX129" s="261">
        <v>0</v>
      </c>
      <c r="CY129" s="261">
        <v>0</v>
      </c>
      <c r="CZ129" s="262">
        <f t="shared" si="62"/>
        <v>0</v>
      </c>
      <c r="DA129" s="262">
        <f t="shared" si="62"/>
        <v>0</v>
      </c>
      <c r="DB129" s="301" t="s">
        <v>521</v>
      </c>
      <c r="DC129" s="326"/>
      <c r="DD129" s="312"/>
      <c r="DE129" s="304"/>
      <c r="DF129" s="305">
        <f t="shared" si="79"/>
        <v>1</v>
      </c>
      <c r="DG129" s="340" t="s">
        <v>226</v>
      </c>
      <c r="DH129" s="307" t="s">
        <v>522</v>
      </c>
      <c r="DI129" s="307"/>
      <c r="DJ129" s="304"/>
      <c r="DK129" s="328"/>
    </row>
    <row r="130" spans="1:115" ht="19.5" customHeight="1" x14ac:dyDescent="0.3">
      <c r="A130" s="267" t="s">
        <v>767</v>
      </c>
      <c r="B130" s="314" t="s">
        <v>383</v>
      </c>
      <c r="C130" s="315" t="s">
        <v>227</v>
      </c>
      <c r="D130" s="316" t="s">
        <v>228</v>
      </c>
      <c r="E130" s="271" t="s">
        <v>67</v>
      </c>
      <c r="F130" s="373"/>
      <c r="G130" s="272">
        <f t="shared" si="94"/>
        <v>0</v>
      </c>
      <c r="H130" s="273">
        <f t="shared" si="94"/>
        <v>0</v>
      </c>
      <c r="I130" s="273">
        <f t="shared" si="94"/>
        <v>1.4370000000000001</v>
      </c>
      <c r="J130" s="273">
        <f t="shared" si="94"/>
        <v>0</v>
      </c>
      <c r="K130" s="273">
        <f t="shared" si="94"/>
        <v>0</v>
      </c>
      <c r="L130" s="274">
        <f t="shared" si="94"/>
        <v>0</v>
      </c>
      <c r="M130" s="274">
        <f t="shared" si="94"/>
        <v>0</v>
      </c>
      <c r="N130" s="275">
        <f t="shared" si="94"/>
        <v>0</v>
      </c>
      <c r="O130" s="276">
        <f t="shared" si="94"/>
        <v>0</v>
      </c>
      <c r="P130" s="308">
        <v>0</v>
      </c>
      <c r="Q130" s="278">
        <v>0</v>
      </c>
      <c r="R130" s="309">
        <v>0</v>
      </c>
      <c r="S130" s="309">
        <v>0</v>
      </c>
      <c r="T130" s="309">
        <v>0</v>
      </c>
      <c r="U130" s="280">
        <v>0</v>
      </c>
      <c r="V130" s="280">
        <v>0</v>
      </c>
      <c r="W130" s="310">
        <v>0</v>
      </c>
      <c r="X130" s="282">
        <v>0</v>
      </c>
      <c r="Y130" s="311">
        <v>0</v>
      </c>
      <c r="Z130" s="278">
        <v>0</v>
      </c>
      <c r="AA130" s="309">
        <v>0</v>
      </c>
      <c r="AB130" s="309">
        <v>0</v>
      </c>
      <c r="AC130" s="309">
        <v>0</v>
      </c>
      <c r="AD130" s="280">
        <v>0</v>
      </c>
      <c r="AE130" s="274">
        <v>0</v>
      </c>
      <c r="AF130" s="310">
        <v>0</v>
      </c>
      <c r="AG130" s="76">
        <v>0</v>
      </c>
      <c r="AH130" s="308">
        <v>0</v>
      </c>
      <c r="AI130" s="278">
        <v>0</v>
      </c>
      <c r="AJ130" s="309">
        <v>0</v>
      </c>
      <c r="AK130" s="309">
        <v>0</v>
      </c>
      <c r="AL130" s="309">
        <v>0</v>
      </c>
      <c r="AM130" s="280">
        <v>0</v>
      </c>
      <c r="AN130" s="274">
        <v>0</v>
      </c>
      <c r="AO130" s="310">
        <v>0</v>
      </c>
      <c r="AP130" s="282">
        <v>0</v>
      </c>
      <c r="AQ130" s="311">
        <v>0</v>
      </c>
      <c r="AR130" s="284">
        <v>0</v>
      </c>
      <c r="AS130" s="309">
        <v>1.4370000000000001</v>
      </c>
      <c r="AT130" s="309">
        <v>0</v>
      </c>
      <c r="AU130" s="309">
        <v>0</v>
      </c>
      <c r="AV130" s="280">
        <v>0</v>
      </c>
      <c r="AW130" s="274">
        <v>0</v>
      </c>
      <c r="AX130" s="310">
        <v>0</v>
      </c>
      <c r="AY130" s="282">
        <v>0</v>
      </c>
      <c r="AZ130" s="285">
        <f t="shared" si="95"/>
        <v>0</v>
      </c>
      <c r="BA130" s="286">
        <f t="shared" si="95"/>
        <v>0</v>
      </c>
      <c r="BB130" s="286">
        <f t="shared" si="95"/>
        <v>0</v>
      </c>
      <c r="BC130" s="286">
        <f t="shared" si="95"/>
        <v>0</v>
      </c>
      <c r="BD130" s="286">
        <f t="shared" si="95"/>
        <v>0</v>
      </c>
      <c r="BE130" s="286">
        <f t="shared" si="95"/>
        <v>0</v>
      </c>
      <c r="BF130" s="286">
        <f t="shared" si="95"/>
        <v>0</v>
      </c>
      <c r="BG130" s="287">
        <f t="shared" si="95"/>
        <v>0</v>
      </c>
      <c r="BH130" s="288">
        <f t="shared" si="95"/>
        <v>0</v>
      </c>
      <c r="BI130" s="289">
        <v>0</v>
      </c>
      <c r="BJ130" s="290">
        <v>0</v>
      </c>
      <c r="BK130" s="290">
        <v>0</v>
      </c>
      <c r="BL130" s="290">
        <v>0</v>
      </c>
      <c r="BM130" s="290">
        <v>0</v>
      </c>
      <c r="BN130" s="290">
        <v>0</v>
      </c>
      <c r="BO130" s="290">
        <v>0</v>
      </c>
      <c r="BP130" s="291">
        <v>0</v>
      </c>
      <c r="BQ130" s="292">
        <v>0</v>
      </c>
      <c r="BR130" s="293">
        <v>0</v>
      </c>
      <c r="BS130" s="294">
        <v>0</v>
      </c>
      <c r="BT130" s="294">
        <v>0</v>
      </c>
      <c r="BU130" s="294">
        <v>0</v>
      </c>
      <c r="BV130" s="294">
        <v>0</v>
      </c>
      <c r="BW130" s="294">
        <v>0</v>
      </c>
      <c r="BX130" s="294">
        <v>0</v>
      </c>
      <c r="BY130" s="295">
        <v>0</v>
      </c>
      <c r="BZ130" s="296">
        <v>0</v>
      </c>
      <c r="CA130" s="289">
        <v>0</v>
      </c>
      <c r="CB130" s="290">
        <v>0</v>
      </c>
      <c r="CC130" s="290">
        <v>0</v>
      </c>
      <c r="CD130" s="290">
        <v>0</v>
      </c>
      <c r="CE130" s="290">
        <v>0</v>
      </c>
      <c r="CF130" s="290">
        <v>0</v>
      </c>
      <c r="CG130" s="290">
        <v>0</v>
      </c>
      <c r="CH130" s="297">
        <v>0</v>
      </c>
      <c r="CI130" s="298">
        <v>0</v>
      </c>
      <c r="CJ130" s="289">
        <v>0</v>
      </c>
      <c r="CK130" s="290">
        <v>0</v>
      </c>
      <c r="CL130" s="290">
        <v>0</v>
      </c>
      <c r="CM130" s="290">
        <v>0</v>
      </c>
      <c r="CN130" s="290">
        <v>0</v>
      </c>
      <c r="CO130" s="290">
        <v>0</v>
      </c>
      <c r="CP130" s="290">
        <v>0</v>
      </c>
      <c r="CQ130" s="299">
        <v>0</v>
      </c>
      <c r="CR130" s="300">
        <v>0</v>
      </c>
      <c r="CS130" s="196">
        <f t="shared" si="60"/>
        <v>0</v>
      </c>
      <c r="CT130" s="261">
        <v>0</v>
      </c>
      <c r="CU130" s="196">
        <f t="shared" si="61"/>
        <v>0</v>
      </c>
      <c r="CV130" s="196">
        <f t="shared" si="61"/>
        <v>0</v>
      </c>
      <c r="CW130" s="196">
        <f t="shared" si="61"/>
        <v>0</v>
      </c>
      <c r="CX130" s="261">
        <v>0</v>
      </c>
      <c r="CY130" s="261">
        <v>0</v>
      </c>
      <c r="CZ130" s="262">
        <f t="shared" si="62"/>
        <v>0</v>
      </c>
      <c r="DA130" s="262">
        <f t="shared" si="62"/>
        <v>0</v>
      </c>
      <c r="DB130" s="301" t="s">
        <v>521</v>
      </c>
      <c r="DC130" s="326"/>
      <c r="DD130" s="312"/>
      <c r="DE130" s="304"/>
      <c r="DF130" s="305">
        <f t="shared" si="79"/>
        <v>1</v>
      </c>
      <c r="DG130" s="340" t="s">
        <v>228</v>
      </c>
      <c r="DH130" s="307" t="s">
        <v>522</v>
      </c>
      <c r="DI130" s="307"/>
      <c r="DJ130" s="304"/>
      <c r="DK130" s="328"/>
    </row>
    <row r="131" spans="1:115" ht="19.5" customHeight="1" x14ac:dyDescent="0.3">
      <c r="A131" s="267" t="s">
        <v>767</v>
      </c>
      <c r="B131" s="314" t="s">
        <v>383</v>
      </c>
      <c r="C131" s="315" t="s">
        <v>229</v>
      </c>
      <c r="D131" s="316" t="s">
        <v>230</v>
      </c>
      <c r="E131" s="271" t="s">
        <v>67</v>
      </c>
      <c r="F131" s="373"/>
      <c r="G131" s="272">
        <f t="shared" si="94"/>
        <v>6.3E-2</v>
      </c>
      <c r="H131" s="273">
        <f t="shared" si="94"/>
        <v>0</v>
      </c>
      <c r="I131" s="273">
        <f t="shared" si="94"/>
        <v>1.931</v>
      </c>
      <c r="J131" s="273">
        <f t="shared" si="94"/>
        <v>0</v>
      </c>
      <c r="K131" s="273">
        <f t="shared" si="94"/>
        <v>0</v>
      </c>
      <c r="L131" s="274">
        <f t="shared" si="94"/>
        <v>0</v>
      </c>
      <c r="M131" s="274">
        <f t="shared" si="94"/>
        <v>0</v>
      </c>
      <c r="N131" s="275">
        <f t="shared" si="94"/>
        <v>0</v>
      </c>
      <c r="O131" s="276">
        <f t="shared" si="94"/>
        <v>0</v>
      </c>
      <c r="P131" s="308">
        <v>0</v>
      </c>
      <c r="Q131" s="278">
        <v>0</v>
      </c>
      <c r="R131" s="309">
        <v>0</v>
      </c>
      <c r="S131" s="309">
        <v>0</v>
      </c>
      <c r="T131" s="309">
        <v>0</v>
      </c>
      <c r="U131" s="280">
        <v>0</v>
      </c>
      <c r="V131" s="280">
        <v>0</v>
      </c>
      <c r="W131" s="310">
        <v>0</v>
      </c>
      <c r="X131" s="282">
        <v>0</v>
      </c>
      <c r="Y131" s="311">
        <v>0</v>
      </c>
      <c r="Z131" s="278">
        <v>0</v>
      </c>
      <c r="AA131" s="309">
        <v>0</v>
      </c>
      <c r="AB131" s="309">
        <v>0</v>
      </c>
      <c r="AC131" s="309">
        <v>0</v>
      </c>
      <c r="AD131" s="280">
        <v>0</v>
      </c>
      <c r="AE131" s="274">
        <v>0</v>
      </c>
      <c r="AF131" s="310">
        <v>0</v>
      </c>
      <c r="AG131" s="76">
        <v>0</v>
      </c>
      <c r="AH131" s="308">
        <v>0</v>
      </c>
      <c r="AI131" s="278">
        <v>0</v>
      </c>
      <c r="AJ131" s="309">
        <v>0</v>
      </c>
      <c r="AK131" s="309">
        <v>0</v>
      </c>
      <c r="AL131" s="309">
        <v>0</v>
      </c>
      <c r="AM131" s="280">
        <v>0</v>
      </c>
      <c r="AN131" s="274">
        <v>0</v>
      </c>
      <c r="AO131" s="310">
        <v>0</v>
      </c>
      <c r="AP131" s="282">
        <v>0</v>
      </c>
      <c r="AQ131" s="311">
        <v>6.3E-2</v>
      </c>
      <c r="AR131" s="284">
        <v>0</v>
      </c>
      <c r="AS131" s="309">
        <v>1.931</v>
      </c>
      <c r="AT131" s="309">
        <v>0</v>
      </c>
      <c r="AU131" s="309">
        <v>0</v>
      </c>
      <c r="AV131" s="280">
        <v>0</v>
      </c>
      <c r="AW131" s="274">
        <v>0</v>
      </c>
      <c r="AX131" s="310">
        <v>0</v>
      </c>
      <c r="AY131" s="282">
        <v>0</v>
      </c>
      <c r="AZ131" s="285">
        <f t="shared" si="95"/>
        <v>0</v>
      </c>
      <c r="BA131" s="286">
        <f t="shared" si="95"/>
        <v>0</v>
      </c>
      <c r="BB131" s="286">
        <f t="shared" si="95"/>
        <v>0</v>
      </c>
      <c r="BC131" s="286">
        <f t="shared" si="95"/>
        <v>0</v>
      </c>
      <c r="BD131" s="286">
        <f t="shared" si="95"/>
        <v>0</v>
      </c>
      <c r="BE131" s="286">
        <f t="shared" si="95"/>
        <v>0</v>
      </c>
      <c r="BF131" s="286">
        <f t="shared" si="95"/>
        <v>0</v>
      </c>
      <c r="BG131" s="287">
        <f t="shared" si="95"/>
        <v>0</v>
      </c>
      <c r="BH131" s="288">
        <f t="shared" si="95"/>
        <v>0</v>
      </c>
      <c r="BI131" s="289">
        <v>0</v>
      </c>
      <c r="BJ131" s="290">
        <v>0</v>
      </c>
      <c r="BK131" s="290">
        <v>0</v>
      </c>
      <c r="BL131" s="290">
        <v>0</v>
      </c>
      <c r="BM131" s="290">
        <v>0</v>
      </c>
      <c r="BN131" s="290">
        <v>0</v>
      </c>
      <c r="BO131" s="290">
        <v>0</v>
      </c>
      <c r="BP131" s="291">
        <v>0</v>
      </c>
      <c r="BQ131" s="292">
        <v>0</v>
      </c>
      <c r="BR131" s="293">
        <v>0</v>
      </c>
      <c r="BS131" s="294">
        <v>0</v>
      </c>
      <c r="BT131" s="294">
        <v>0</v>
      </c>
      <c r="BU131" s="294">
        <v>0</v>
      </c>
      <c r="BV131" s="294">
        <v>0</v>
      </c>
      <c r="BW131" s="294">
        <v>0</v>
      </c>
      <c r="BX131" s="294">
        <v>0</v>
      </c>
      <c r="BY131" s="295">
        <v>0</v>
      </c>
      <c r="BZ131" s="296">
        <v>0</v>
      </c>
      <c r="CA131" s="289">
        <v>0</v>
      </c>
      <c r="CB131" s="290">
        <v>0</v>
      </c>
      <c r="CC131" s="290">
        <v>0</v>
      </c>
      <c r="CD131" s="290">
        <v>0</v>
      </c>
      <c r="CE131" s="290">
        <v>0</v>
      </c>
      <c r="CF131" s="290">
        <v>0</v>
      </c>
      <c r="CG131" s="290">
        <v>0</v>
      </c>
      <c r="CH131" s="297">
        <v>0</v>
      </c>
      <c r="CI131" s="298">
        <v>0</v>
      </c>
      <c r="CJ131" s="289">
        <v>0</v>
      </c>
      <c r="CK131" s="290">
        <v>0</v>
      </c>
      <c r="CL131" s="290">
        <v>0</v>
      </c>
      <c r="CM131" s="290">
        <v>0</v>
      </c>
      <c r="CN131" s="290">
        <v>0</v>
      </c>
      <c r="CO131" s="290">
        <v>0</v>
      </c>
      <c r="CP131" s="290">
        <v>0</v>
      </c>
      <c r="CQ131" s="299">
        <v>0</v>
      </c>
      <c r="CR131" s="300">
        <v>0</v>
      </c>
      <c r="CS131" s="196">
        <f t="shared" si="60"/>
        <v>0</v>
      </c>
      <c r="CT131" s="261">
        <v>0</v>
      </c>
      <c r="CU131" s="196">
        <f t="shared" si="61"/>
        <v>0</v>
      </c>
      <c r="CV131" s="196">
        <f t="shared" si="61"/>
        <v>0</v>
      </c>
      <c r="CW131" s="196">
        <f t="shared" si="61"/>
        <v>0</v>
      </c>
      <c r="CX131" s="261">
        <v>0</v>
      </c>
      <c r="CY131" s="261">
        <v>0</v>
      </c>
      <c r="CZ131" s="262">
        <f t="shared" si="62"/>
        <v>0</v>
      </c>
      <c r="DA131" s="262">
        <f t="shared" si="62"/>
        <v>0</v>
      </c>
      <c r="DB131" s="301" t="s">
        <v>521</v>
      </c>
      <c r="DC131" s="326"/>
      <c r="DD131" s="312"/>
      <c r="DE131" s="304"/>
      <c r="DF131" s="305">
        <f t="shared" si="79"/>
        <v>1</v>
      </c>
      <c r="DG131" s="340" t="s">
        <v>230</v>
      </c>
      <c r="DH131" s="307" t="s">
        <v>522</v>
      </c>
      <c r="DI131" s="307"/>
      <c r="DJ131" s="304"/>
      <c r="DK131" s="328"/>
    </row>
    <row r="132" spans="1:115" ht="19.5" customHeight="1" x14ac:dyDescent="0.3">
      <c r="A132" s="267" t="s">
        <v>767</v>
      </c>
      <c r="B132" s="314" t="s">
        <v>383</v>
      </c>
      <c r="C132" s="315" t="s">
        <v>231</v>
      </c>
      <c r="D132" s="316" t="s">
        <v>232</v>
      </c>
      <c r="E132" s="271" t="s">
        <v>67</v>
      </c>
      <c r="F132" s="373"/>
      <c r="G132" s="272">
        <f t="shared" si="94"/>
        <v>0</v>
      </c>
      <c r="H132" s="273">
        <f t="shared" si="94"/>
        <v>0</v>
      </c>
      <c r="I132" s="273">
        <f t="shared" si="94"/>
        <v>1.335</v>
      </c>
      <c r="J132" s="273">
        <f t="shared" si="94"/>
        <v>0</v>
      </c>
      <c r="K132" s="273">
        <f t="shared" si="94"/>
        <v>0.02</v>
      </c>
      <c r="L132" s="274">
        <f t="shared" si="94"/>
        <v>0</v>
      </c>
      <c r="M132" s="274">
        <f t="shared" si="94"/>
        <v>0</v>
      </c>
      <c r="N132" s="275">
        <f t="shared" si="94"/>
        <v>0</v>
      </c>
      <c r="O132" s="276">
        <f t="shared" si="94"/>
        <v>0</v>
      </c>
      <c r="P132" s="308">
        <v>0</v>
      </c>
      <c r="Q132" s="278">
        <v>0</v>
      </c>
      <c r="R132" s="309">
        <v>0</v>
      </c>
      <c r="S132" s="309">
        <v>0</v>
      </c>
      <c r="T132" s="309">
        <v>0</v>
      </c>
      <c r="U132" s="280">
        <v>0</v>
      </c>
      <c r="V132" s="280">
        <v>0</v>
      </c>
      <c r="W132" s="310">
        <v>0</v>
      </c>
      <c r="X132" s="282">
        <v>0</v>
      </c>
      <c r="Y132" s="311">
        <v>0</v>
      </c>
      <c r="Z132" s="278">
        <v>0</v>
      </c>
      <c r="AA132" s="309">
        <v>0</v>
      </c>
      <c r="AB132" s="309">
        <v>0</v>
      </c>
      <c r="AC132" s="309">
        <v>0</v>
      </c>
      <c r="AD132" s="280">
        <v>0</v>
      </c>
      <c r="AE132" s="274">
        <v>0</v>
      </c>
      <c r="AF132" s="310">
        <v>0</v>
      </c>
      <c r="AG132" s="76">
        <v>0</v>
      </c>
      <c r="AH132" s="308">
        <v>0</v>
      </c>
      <c r="AI132" s="278">
        <v>0</v>
      </c>
      <c r="AJ132" s="309">
        <v>0</v>
      </c>
      <c r="AK132" s="309">
        <v>0</v>
      </c>
      <c r="AL132" s="309">
        <v>0</v>
      </c>
      <c r="AM132" s="280">
        <v>0</v>
      </c>
      <c r="AN132" s="274">
        <v>0</v>
      </c>
      <c r="AO132" s="310">
        <v>0</v>
      </c>
      <c r="AP132" s="282">
        <v>0</v>
      </c>
      <c r="AQ132" s="311">
        <v>0</v>
      </c>
      <c r="AR132" s="284">
        <v>0</v>
      </c>
      <c r="AS132" s="309">
        <v>1.335</v>
      </c>
      <c r="AT132" s="309">
        <v>0</v>
      </c>
      <c r="AU132" s="309">
        <v>0.02</v>
      </c>
      <c r="AV132" s="280">
        <v>0</v>
      </c>
      <c r="AW132" s="274">
        <v>0</v>
      </c>
      <c r="AX132" s="310">
        <v>0</v>
      </c>
      <c r="AY132" s="282">
        <v>0</v>
      </c>
      <c r="AZ132" s="285">
        <f t="shared" si="95"/>
        <v>0</v>
      </c>
      <c r="BA132" s="286">
        <f t="shared" si="95"/>
        <v>0</v>
      </c>
      <c r="BB132" s="286">
        <f t="shared" si="95"/>
        <v>0</v>
      </c>
      <c r="BC132" s="286">
        <f t="shared" si="95"/>
        <v>0</v>
      </c>
      <c r="BD132" s="286">
        <f t="shared" si="95"/>
        <v>0</v>
      </c>
      <c r="BE132" s="286">
        <f t="shared" si="95"/>
        <v>0</v>
      </c>
      <c r="BF132" s="286">
        <f t="shared" si="95"/>
        <v>0</v>
      </c>
      <c r="BG132" s="287">
        <f t="shared" si="95"/>
        <v>0</v>
      </c>
      <c r="BH132" s="288">
        <f t="shared" si="95"/>
        <v>0</v>
      </c>
      <c r="BI132" s="289">
        <v>0</v>
      </c>
      <c r="BJ132" s="290">
        <v>0</v>
      </c>
      <c r="BK132" s="290">
        <v>0</v>
      </c>
      <c r="BL132" s="290">
        <v>0</v>
      </c>
      <c r="BM132" s="290">
        <v>0</v>
      </c>
      <c r="BN132" s="290">
        <v>0</v>
      </c>
      <c r="BO132" s="290">
        <v>0</v>
      </c>
      <c r="BP132" s="291">
        <v>0</v>
      </c>
      <c r="BQ132" s="292">
        <v>0</v>
      </c>
      <c r="BR132" s="293">
        <v>0</v>
      </c>
      <c r="BS132" s="294">
        <v>0</v>
      </c>
      <c r="BT132" s="294">
        <v>0</v>
      </c>
      <c r="BU132" s="294">
        <v>0</v>
      </c>
      <c r="BV132" s="294">
        <v>0</v>
      </c>
      <c r="BW132" s="294">
        <v>0</v>
      </c>
      <c r="BX132" s="294">
        <v>0</v>
      </c>
      <c r="BY132" s="295">
        <v>0</v>
      </c>
      <c r="BZ132" s="296">
        <v>0</v>
      </c>
      <c r="CA132" s="289">
        <v>0</v>
      </c>
      <c r="CB132" s="290">
        <v>0</v>
      </c>
      <c r="CC132" s="290">
        <v>0</v>
      </c>
      <c r="CD132" s="290">
        <v>0</v>
      </c>
      <c r="CE132" s="290">
        <v>0</v>
      </c>
      <c r="CF132" s="290">
        <v>0</v>
      </c>
      <c r="CG132" s="290">
        <v>0</v>
      </c>
      <c r="CH132" s="297">
        <v>0</v>
      </c>
      <c r="CI132" s="298">
        <v>0</v>
      </c>
      <c r="CJ132" s="289">
        <v>0</v>
      </c>
      <c r="CK132" s="290">
        <v>0</v>
      </c>
      <c r="CL132" s="290">
        <v>0</v>
      </c>
      <c r="CM132" s="290">
        <v>0</v>
      </c>
      <c r="CN132" s="290">
        <v>0</v>
      </c>
      <c r="CO132" s="290">
        <v>0</v>
      </c>
      <c r="CP132" s="290">
        <v>0</v>
      </c>
      <c r="CQ132" s="299">
        <v>0</v>
      </c>
      <c r="CR132" s="300">
        <v>0</v>
      </c>
      <c r="CS132" s="196">
        <f t="shared" si="60"/>
        <v>0</v>
      </c>
      <c r="CT132" s="261">
        <v>0</v>
      </c>
      <c r="CU132" s="196">
        <f t="shared" si="61"/>
        <v>0</v>
      </c>
      <c r="CV132" s="196">
        <f t="shared" si="61"/>
        <v>0</v>
      </c>
      <c r="CW132" s="196">
        <f t="shared" si="61"/>
        <v>0</v>
      </c>
      <c r="CX132" s="261">
        <v>0</v>
      </c>
      <c r="CY132" s="261">
        <v>0</v>
      </c>
      <c r="CZ132" s="262">
        <f t="shared" si="62"/>
        <v>0</v>
      </c>
      <c r="DA132" s="262">
        <f t="shared" si="62"/>
        <v>0</v>
      </c>
      <c r="DB132" s="301" t="s">
        <v>521</v>
      </c>
      <c r="DC132" s="326"/>
      <c r="DD132" s="303"/>
      <c r="DE132" s="304"/>
      <c r="DF132" s="305">
        <f t="shared" si="79"/>
        <v>1</v>
      </c>
      <c r="DG132" s="340" t="s">
        <v>232</v>
      </c>
      <c r="DH132" s="307" t="s">
        <v>522</v>
      </c>
      <c r="DI132" s="307"/>
      <c r="DJ132" s="304"/>
      <c r="DK132" s="328"/>
    </row>
    <row r="133" spans="1:115" ht="20.25" customHeight="1" x14ac:dyDescent="0.25">
      <c r="A133" s="267" t="s">
        <v>767</v>
      </c>
      <c r="B133" s="314" t="s">
        <v>383</v>
      </c>
      <c r="C133" s="315" t="s">
        <v>233</v>
      </c>
      <c r="D133" s="316" t="s">
        <v>234</v>
      </c>
      <c r="E133" s="271" t="s">
        <v>67</v>
      </c>
      <c r="F133" s="373"/>
      <c r="G133" s="272">
        <f t="shared" si="94"/>
        <v>0</v>
      </c>
      <c r="H133" s="273">
        <f t="shared" si="94"/>
        <v>0</v>
      </c>
      <c r="I133" s="273">
        <f t="shared" si="94"/>
        <v>0</v>
      </c>
      <c r="J133" s="273">
        <f t="shared" si="94"/>
        <v>0</v>
      </c>
      <c r="K133" s="273">
        <f t="shared" si="94"/>
        <v>0</v>
      </c>
      <c r="L133" s="274">
        <f t="shared" si="94"/>
        <v>0</v>
      </c>
      <c r="M133" s="274">
        <f t="shared" si="94"/>
        <v>0</v>
      </c>
      <c r="N133" s="275">
        <f t="shared" si="94"/>
        <v>0</v>
      </c>
      <c r="O133" s="276">
        <f t="shared" si="94"/>
        <v>0</v>
      </c>
      <c r="P133" s="308">
        <v>0</v>
      </c>
      <c r="Q133" s="278">
        <v>0</v>
      </c>
      <c r="R133" s="309">
        <v>0</v>
      </c>
      <c r="S133" s="309">
        <v>0</v>
      </c>
      <c r="T133" s="309">
        <v>0</v>
      </c>
      <c r="U133" s="280">
        <v>0</v>
      </c>
      <c r="V133" s="280">
        <v>0</v>
      </c>
      <c r="W133" s="310">
        <v>0</v>
      </c>
      <c r="X133" s="282">
        <v>0</v>
      </c>
      <c r="Y133" s="311">
        <v>0</v>
      </c>
      <c r="Z133" s="278">
        <v>0</v>
      </c>
      <c r="AA133" s="309">
        <v>0</v>
      </c>
      <c r="AB133" s="309">
        <v>0</v>
      </c>
      <c r="AC133" s="309">
        <v>0</v>
      </c>
      <c r="AD133" s="280">
        <v>0</v>
      </c>
      <c r="AE133" s="274">
        <v>0</v>
      </c>
      <c r="AF133" s="310">
        <v>0</v>
      </c>
      <c r="AG133" s="76">
        <v>0</v>
      </c>
      <c r="AH133" s="308">
        <v>0</v>
      </c>
      <c r="AI133" s="278">
        <v>0</v>
      </c>
      <c r="AJ133" s="309">
        <v>0</v>
      </c>
      <c r="AK133" s="309">
        <v>0</v>
      </c>
      <c r="AL133" s="309">
        <v>0</v>
      </c>
      <c r="AM133" s="280">
        <v>0</v>
      </c>
      <c r="AN133" s="274">
        <v>0</v>
      </c>
      <c r="AO133" s="310">
        <v>0</v>
      </c>
      <c r="AP133" s="282">
        <v>0</v>
      </c>
      <c r="AQ133" s="311">
        <v>0</v>
      </c>
      <c r="AR133" s="284">
        <v>0</v>
      </c>
      <c r="AS133" s="309">
        <v>0</v>
      </c>
      <c r="AT133" s="309">
        <v>0</v>
      </c>
      <c r="AU133" s="309">
        <v>0</v>
      </c>
      <c r="AV133" s="280">
        <v>0</v>
      </c>
      <c r="AW133" s="274">
        <v>0</v>
      </c>
      <c r="AX133" s="310">
        <v>0</v>
      </c>
      <c r="AY133" s="282">
        <v>0</v>
      </c>
      <c r="AZ133" s="285">
        <f t="shared" si="95"/>
        <v>0</v>
      </c>
      <c r="BA133" s="286">
        <f t="shared" si="95"/>
        <v>0</v>
      </c>
      <c r="BB133" s="286">
        <f t="shared" si="95"/>
        <v>0</v>
      </c>
      <c r="BC133" s="286">
        <f t="shared" si="95"/>
        <v>0</v>
      </c>
      <c r="BD133" s="286">
        <f t="shared" si="95"/>
        <v>0</v>
      </c>
      <c r="BE133" s="286">
        <f t="shared" si="95"/>
        <v>0</v>
      </c>
      <c r="BF133" s="286">
        <f t="shared" si="95"/>
        <v>0</v>
      </c>
      <c r="BG133" s="287">
        <f t="shared" si="95"/>
        <v>0</v>
      </c>
      <c r="BH133" s="288">
        <f t="shared" si="95"/>
        <v>0</v>
      </c>
      <c r="BI133" s="289">
        <v>0</v>
      </c>
      <c r="BJ133" s="290">
        <v>0</v>
      </c>
      <c r="BK133" s="290">
        <v>0</v>
      </c>
      <c r="BL133" s="290">
        <v>0</v>
      </c>
      <c r="BM133" s="290">
        <v>0</v>
      </c>
      <c r="BN133" s="290">
        <v>0</v>
      </c>
      <c r="BO133" s="290">
        <v>0</v>
      </c>
      <c r="BP133" s="291">
        <v>0</v>
      </c>
      <c r="BQ133" s="292">
        <v>0</v>
      </c>
      <c r="BR133" s="293">
        <v>0</v>
      </c>
      <c r="BS133" s="294">
        <v>0</v>
      </c>
      <c r="BT133" s="294">
        <v>0</v>
      </c>
      <c r="BU133" s="294">
        <v>0</v>
      </c>
      <c r="BV133" s="294">
        <v>0</v>
      </c>
      <c r="BW133" s="294">
        <v>0</v>
      </c>
      <c r="BX133" s="294">
        <v>0</v>
      </c>
      <c r="BY133" s="295">
        <v>0</v>
      </c>
      <c r="BZ133" s="296">
        <v>0</v>
      </c>
      <c r="CA133" s="289">
        <v>0</v>
      </c>
      <c r="CB133" s="290">
        <v>0</v>
      </c>
      <c r="CC133" s="290">
        <v>0</v>
      </c>
      <c r="CD133" s="290">
        <v>0</v>
      </c>
      <c r="CE133" s="290">
        <v>0</v>
      </c>
      <c r="CF133" s="290">
        <v>0</v>
      </c>
      <c r="CG133" s="290">
        <v>0</v>
      </c>
      <c r="CH133" s="297">
        <v>0</v>
      </c>
      <c r="CI133" s="298">
        <v>0</v>
      </c>
      <c r="CJ133" s="289">
        <v>0</v>
      </c>
      <c r="CK133" s="290">
        <v>0</v>
      </c>
      <c r="CL133" s="290">
        <v>0</v>
      </c>
      <c r="CM133" s="290">
        <v>0</v>
      </c>
      <c r="CN133" s="290">
        <v>0</v>
      </c>
      <c r="CO133" s="290">
        <v>0</v>
      </c>
      <c r="CP133" s="290">
        <v>0</v>
      </c>
      <c r="CQ133" s="299">
        <v>0</v>
      </c>
      <c r="CR133" s="300">
        <v>0</v>
      </c>
      <c r="CS133" s="196">
        <f t="shared" si="60"/>
        <v>0</v>
      </c>
      <c r="CT133" s="261">
        <v>0</v>
      </c>
      <c r="CU133" s="196">
        <f t="shared" si="61"/>
        <v>0</v>
      </c>
      <c r="CV133" s="196">
        <f t="shared" si="61"/>
        <v>0</v>
      </c>
      <c r="CW133" s="196">
        <f t="shared" si="61"/>
        <v>0</v>
      </c>
      <c r="CX133" s="261">
        <v>0</v>
      </c>
      <c r="CY133" s="261">
        <v>0</v>
      </c>
      <c r="CZ133" s="262">
        <f t="shared" si="62"/>
        <v>0</v>
      </c>
      <c r="DA133" s="262">
        <f t="shared" si="62"/>
        <v>0</v>
      </c>
      <c r="DB133" s="301" t="s">
        <v>521</v>
      </c>
      <c r="DC133" s="317" t="s">
        <v>759</v>
      </c>
      <c r="DD133" s="312"/>
      <c r="DE133" s="304"/>
      <c r="DF133" s="305">
        <f t="shared" si="79"/>
        <v>1</v>
      </c>
      <c r="DG133" s="306" t="s">
        <v>234</v>
      </c>
      <c r="DH133" s="307" t="s">
        <v>522</v>
      </c>
      <c r="DI133" s="307"/>
      <c r="DJ133" s="304"/>
      <c r="DK133" s="328"/>
    </row>
    <row r="134" spans="1:115" ht="20.25" customHeight="1" x14ac:dyDescent="0.3">
      <c r="A134" s="267" t="s">
        <v>767</v>
      </c>
      <c r="B134" s="314" t="s">
        <v>383</v>
      </c>
      <c r="C134" s="315" t="s">
        <v>235</v>
      </c>
      <c r="D134" s="316" t="s">
        <v>236</v>
      </c>
      <c r="E134" s="271" t="s">
        <v>67</v>
      </c>
      <c r="F134" s="373"/>
      <c r="G134" s="272">
        <f t="shared" si="94"/>
        <v>0.25</v>
      </c>
      <c r="H134" s="273">
        <f t="shared" si="94"/>
        <v>0</v>
      </c>
      <c r="I134" s="273">
        <f t="shared" si="94"/>
        <v>2.835</v>
      </c>
      <c r="J134" s="273">
        <f t="shared" si="94"/>
        <v>0</v>
      </c>
      <c r="K134" s="273">
        <f t="shared" si="94"/>
        <v>0</v>
      </c>
      <c r="L134" s="274">
        <f t="shared" si="94"/>
        <v>0</v>
      </c>
      <c r="M134" s="274">
        <f t="shared" si="94"/>
        <v>0</v>
      </c>
      <c r="N134" s="275">
        <f t="shared" si="94"/>
        <v>0</v>
      </c>
      <c r="O134" s="276">
        <f t="shared" si="94"/>
        <v>0</v>
      </c>
      <c r="P134" s="308">
        <v>0</v>
      </c>
      <c r="Q134" s="278">
        <v>0</v>
      </c>
      <c r="R134" s="309">
        <v>0</v>
      </c>
      <c r="S134" s="309">
        <v>0</v>
      </c>
      <c r="T134" s="309">
        <v>0</v>
      </c>
      <c r="U134" s="280">
        <v>0</v>
      </c>
      <c r="V134" s="280">
        <v>0</v>
      </c>
      <c r="W134" s="310">
        <v>0</v>
      </c>
      <c r="X134" s="282">
        <v>0</v>
      </c>
      <c r="Y134" s="311">
        <v>0</v>
      </c>
      <c r="Z134" s="278">
        <v>0</v>
      </c>
      <c r="AA134" s="309">
        <v>0</v>
      </c>
      <c r="AB134" s="309">
        <v>0</v>
      </c>
      <c r="AC134" s="309">
        <v>0</v>
      </c>
      <c r="AD134" s="280">
        <v>0</v>
      </c>
      <c r="AE134" s="274">
        <v>0</v>
      </c>
      <c r="AF134" s="310">
        <v>0</v>
      </c>
      <c r="AG134" s="76">
        <v>0</v>
      </c>
      <c r="AH134" s="308">
        <v>0</v>
      </c>
      <c r="AI134" s="278">
        <v>0</v>
      </c>
      <c r="AJ134" s="309">
        <v>0</v>
      </c>
      <c r="AK134" s="309">
        <v>0</v>
      </c>
      <c r="AL134" s="309">
        <v>0</v>
      </c>
      <c r="AM134" s="280">
        <v>0</v>
      </c>
      <c r="AN134" s="274">
        <v>0</v>
      </c>
      <c r="AO134" s="310">
        <v>0</v>
      </c>
      <c r="AP134" s="282">
        <v>0</v>
      </c>
      <c r="AQ134" s="311">
        <v>0.25</v>
      </c>
      <c r="AR134" s="284">
        <v>0</v>
      </c>
      <c r="AS134" s="309">
        <v>2.835</v>
      </c>
      <c r="AT134" s="309">
        <v>0</v>
      </c>
      <c r="AU134" s="309">
        <v>0</v>
      </c>
      <c r="AV134" s="280">
        <v>0</v>
      </c>
      <c r="AW134" s="274">
        <v>0</v>
      </c>
      <c r="AX134" s="310">
        <v>0</v>
      </c>
      <c r="AY134" s="282">
        <v>0</v>
      </c>
      <c r="AZ134" s="285">
        <f t="shared" si="95"/>
        <v>0</v>
      </c>
      <c r="BA134" s="286">
        <f t="shared" si="95"/>
        <v>0</v>
      </c>
      <c r="BB134" s="286">
        <f t="shared" si="95"/>
        <v>0</v>
      </c>
      <c r="BC134" s="286">
        <f t="shared" si="95"/>
        <v>0</v>
      </c>
      <c r="BD134" s="286">
        <f t="shared" si="95"/>
        <v>0</v>
      </c>
      <c r="BE134" s="286">
        <f t="shared" si="95"/>
        <v>0</v>
      </c>
      <c r="BF134" s="286">
        <f t="shared" si="95"/>
        <v>0</v>
      </c>
      <c r="BG134" s="287">
        <f t="shared" si="95"/>
        <v>0</v>
      </c>
      <c r="BH134" s="288">
        <f t="shared" si="95"/>
        <v>0</v>
      </c>
      <c r="BI134" s="289">
        <v>0</v>
      </c>
      <c r="BJ134" s="290">
        <v>0</v>
      </c>
      <c r="BK134" s="290">
        <v>0</v>
      </c>
      <c r="BL134" s="290">
        <v>0</v>
      </c>
      <c r="BM134" s="290">
        <v>0</v>
      </c>
      <c r="BN134" s="290">
        <v>0</v>
      </c>
      <c r="BO134" s="290">
        <v>0</v>
      </c>
      <c r="BP134" s="291">
        <v>0</v>
      </c>
      <c r="BQ134" s="292">
        <v>0</v>
      </c>
      <c r="BR134" s="293">
        <v>0</v>
      </c>
      <c r="BS134" s="294">
        <v>0</v>
      </c>
      <c r="BT134" s="294">
        <v>0</v>
      </c>
      <c r="BU134" s="294">
        <v>0</v>
      </c>
      <c r="BV134" s="294">
        <v>0</v>
      </c>
      <c r="BW134" s="294">
        <v>0</v>
      </c>
      <c r="BX134" s="294">
        <v>0</v>
      </c>
      <c r="BY134" s="295">
        <v>0</v>
      </c>
      <c r="BZ134" s="296">
        <v>0</v>
      </c>
      <c r="CA134" s="289">
        <v>0</v>
      </c>
      <c r="CB134" s="290">
        <v>0</v>
      </c>
      <c r="CC134" s="290">
        <v>0</v>
      </c>
      <c r="CD134" s="290">
        <v>0</v>
      </c>
      <c r="CE134" s="290">
        <v>0</v>
      </c>
      <c r="CF134" s="290">
        <v>0</v>
      </c>
      <c r="CG134" s="290">
        <v>0</v>
      </c>
      <c r="CH134" s="297">
        <v>0</v>
      </c>
      <c r="CI134" s="298">
        <v>0</v>
      </c>
      <c r="CJ134" s="289">
        <v>0</v>
      </c>
      <c r="CK134" s="290">
        <v>0</v>
      </c>
      <c r="CL134" s="290">
        <v>0</v>
      </c>
      <c r="CM134" s="290">
        <v>0</v>
      </c>
      <c r="CN134" s="290">
        <v>0</v>
      </c>
      <c r="CO134" s="290">
        <v>0</v>
      </c>
      <c r="CP134" s="290">
        <v>0</v>
      </c>
      <c r="CQ134" s="299">
        <v>0</v>
      </c>
      <c r="CR134" s="300">
        <v>0</v>
      </c>
      <c r="CS134" s="196">
        <f t="shared" si="60"/>
        <v>0</v>
      </c>
      <c r="CT134" s="261">
        <v>0</v>
      </c>
      <c r="CU134" s="196">
        <f t="shared" si="61"/>
        <v>0</v>
      </c>
      <c r="CV134" s="196">
        <f t="shared" si="61"/>
        <v>0</v>
      </c>
      <c r="CW134" s="196">
        <f t="shared" si="61"/>
        <v>0</v>
      </c>
      <c r="CX134" s="261">
        <v>0</v>
      </c>
      <c r="CY134" s="261">
        <v>0</v>
      </c>
      <c r="CZ134" s="262">
        <f t="shared" si="62"/>
        <v>0</v>
      </c>
      <c r="DA134" s="262">
        <f t="shared" si="62"/>
        <v>0</v>
      </c>
      <c r="DB134" s="301" t="s">
        <v>521</v>
      </c>
      <c r="DC134" s="326"/>
      <c r="DD134" s="303"/>
      <c r="DE134" s="304"/>
      <c r="DF134" s="305">
        <f t="shared" si="79"/>
        <v>1</v>
      </c>
      <c r="DG134" s="340" t="s">
        <v>236</v>
      </c>
      <c r="DH134" s="307" t="s">
        <v>522</v>
      </c>
      <c r="DI134" s="307"/>
      <c r="DJ134" s="304"/>
      <c r="DK134" s="328"/>
    </row>
    <row r="135" spans="1:115" ht="20.25" customHeight="1" x14ac:dyDescent="0.3">
      <c r="A135" s="267" t="s">
        <v>767</v>
      </c>
      <c r="B135" s="314" t="s">
        <v>383</v>
      </c>
      <c r="C135" s="315" t="s">
        <v>239</v>
      </c>
      <c r="D135" s="316" t="s">
        <v>240</v>
      </c>
      <c r="E135" s="271" t="s">
        <v>67</v>
      </c>
      <c r="F135" s="373"/>
      <c r="G135" s="272">
        <f t="shared" si="94"/>
        <v>0.2</v>
      </c>
      <c r="H135" s="273">
        <f t="shared" si="94"/>
        <v>0</v>
      </c>
      <c r="I135" s="273">
        <f t="shared" si="94"/>
        <v>5.3520000000000003</v>
      </c>
      <c r="J135" s="273">
        <f t="shared" si="94"/>
        <v>0</v>
      </c>
      <c r="K135" s="273">
        <f t="shared" si="94"/>
        <v>0</v>
      </c>
      <c r="L135" s="274">
        <f t="shared" si="94"/>
        <v>0</v>
      </c>
      <c r="M135" s="274">
        <f t="shared" si="94"/>
        <v>0</v>
      </c>
      <c r="N135" s="275">
        <f t="shared" si="94"/>
        <v>0</v>
      </c>
      <c r="O135" s="276">
        <f t="shared" si="94"/>
        <v>0</v>
      </c>
      <c r="P135" s="308">
        <v>0</v>
      </c>
      <c r="Q135" s="278">
        <v>0</v>
      </c>
      <c r="R135" s="309">
        <v>0</v>
      </c>
      <c r="S135" s="309">
        <v>0</v>
      </c>
      <c r="T135" s="309">
        <v>0</v>
      </c>
      <c r="U135" s="280">
        <v>0</v>
      </c>
      <c r="V135" s="280">
        <v>0</v>
      </c>
      <c r="W135" s="310">
        <v>0</v>
      </c>
      <c r="X135" s="282">
        <v>0</v>
      </c>
      <c r="Y135" s="311">
        <v>0</v>
      </c>
      <c r="Z135" s="278">
        <v>0</v>
      </c>
      <c r="AA135" s="309">
        <v>0</v>
      </c>
      <c r="AB135" s="309">
        <v>0</v>
      </c>
      <c r="AC135" s="309">
        <v>0</v>
      </c>
      <c r="AD135" s="280">
        <v>0</v>
      </c>
      <c r="AE135" s="274">
        <v>0</v>
      </c>
      <c r="AF135" s="310">
        <v>0</v>
      </c>
      <c r="AG135" s="76">
        <v>0</v>
      </c>
      <c r="AH135" s="308">
        <v>0</v>
      </c>
      <c r="AI135" s="278">
        <v>0</v>
      </c>
      <c r="AJ135" s="309">
        <v>0</v>
      </c>
      <c r="AK135" s="309">
        <v>0</v>
      </c>
      <c r="AL135" s="309">
        <v>0</v>
      </c>
      <c r="AM135" s="280">
        <v>0</v>
      </c>
      <c r="AN135" s="274">
        <v>0</v>
      </c>
      <c r="AO135" s="310">
        <v>0</v>
      </c>
      <c r="AP135" s="282">
        <v>0</v>
      </c>
      <c r="AQ135" s="311">
        <v>0.2</v>
      </c>
      <c r="AR135" s="284">
        <v>0</v>
      </c>
      <c r="AS135" s="309">
        <v>5.3520000000000003</v>
      </c>
      <c r="AT135" s="309">
        <v>0</v>
      </c>
      <c r="AU135" s="309">
        <v>0</v>
      </c>
      <c r="AV135" s="280">
        <v>0</v>
      </c>
      <c r="AW135" s="274">
        <v>0</v>
      </c>
      <c r="AX135" s="310">
        <v>0</v>
      </c>
      <c r="AY135" s="282">
        <v>0</v>
      </c>
      <c r="AZ135" s="285">
        <f t="shared" si="95"/>
        <v>0</v>
      </c>
      <c r="BA135" s="286">
        <f t="shared" si="95"/>
        <v>0</v>
      </c>
      <c r="BB135" s="286">
        <f t="shared" si="95"/>
        <v>0</v>
      </c>
      <c r="BC135" s="286">
        <f t="shared" si="95"/>
        <v>0</v>
      </c>
      <c r="BD135" s="286">
        <f t="shared" si="95"/>
        <v>0</v>
      </c>
      <c r="BE135" s="286">
        <f t="shared" si="95"/>
        <v>0</v>
      </c>
      <c r="BF135" s="286">
        <f t="shared" si="95"/>
        <v>0</v>
      </c>
      <c r="BG135" s="287">
        <f t="shared" si="95"/>
        <v>0</v>
      </c>
      <c r="BH135" s="288">
        <f t="shared" si="95"/>
        <v>0</v>
      </c>
      <c r="BI135" s="289">
        <v>0</v>
      </c>
      <c r="BJ135" s="290">
        <v>0</v>
      </c>
      <c r="BK135" s="290">
        <v>0</v>
      </c>
      <c r="BL135" s="290">
        <v>0</v>
      </c>
      <c r="BM135" s="290">
        <v>0</v>
      </c>
      <c r="BN135" s="290">
        <v>0</v>
      </c>
      <c r="BO135" s="290">
        <v>0</v>
      </c>
      <c r="BP135" s="291">
        <v>0</v>
      </c>
      <c r="BQ135" s="292">
        <v>0</v>
      </c>
      <c r="BR135" s="293">
        <v>0</v>
      </c>
      <c r="BS135" s="294">
        <v>0</v>
      </c>
      <c r="BT135" s="294">
        <v>0</v>
      </c>
      <c r="BU135" s="294">
        <v>0</v>
      </c>
      <c r="BV135" s="294">
        <v>0</v>
      </c>
      <c r="BW135" s="294">
        <v>0</v>
      </c>
      <c r="BX135" s="294">
        <v>0</v>
      </c>
      <c r="BY135" s="295">
        <v>0</v>
      </c>
      <c r="BZ135" s="296">
        <v>0</v>
      </c>
      <c r="CA135" s="289">
        <v>0</v>
      </c>
      <c r="CB135" s="290">
        <v>0</v>
      </c>
      <c r="CC135" s="290">
        <v>0</v>
      </c>
      <c r="CD135" s="290">
        <v>0</v>
      </c>
      <c r="CE135" s="290">
        <v>0</v>
      </c>
      <c r="CF135" s="290">
        <v>0</v>
      </c>
      <c r="CG135" s="290">
        <v>0</v>
      </c>
      <c r="CH135" s="297">
        <v>0</v>
      </c>
      <c r="CI135" s="298">
        <v>0</v>
      </c>
      <c r="CJ135" s="289">
        <v>0</v>
      </c>
      <c r="CK135" s="290">
        <v>0</v>
      </c>
      <c r="CL135" s="290">
        <v>0</v>
      </c>
      <c r="CM135" s="290">
        <v>0</v>
      </c>
      <c r="CN135" s="290">
        <v>0</v>
      </c>
      <c r="CO135" s="290">
        <v>0</v>
      </c>
      <c r="CP135" s="290">
        <v>0</v>
      </c>
      <c r="CQ135" s="299">
        <v>0</v>
      </c>
      <c r="CR135" s="300">
        <v>0</v>
      </c>
      <c r="CS135" s="196">
        <f t="shared" si="60"/>
        <v>0</v>
      </c>
      <c r="CT135" s="261">
        <v>0</v>
      </c>
      <c r="CU135" s="196">
        <f t="shared" si="61"/>
        <v>0</v>
      </c>
      <c r="CV135" s="196">
        <f t="shared" si="61"/>
        <v>0</v>
      </c>
      <c r="CW135" s="196">
        <f t="shared" si="61"/>
        <v>0</v>
      </c>
      <c r="CX135" s="261">
        <v>0</v>
      </c>
      <c r="CY135" s="261">
        <v>0</v>
      </c>
      <c r="CZ135" s="262">
        <f t="shared" si="62"/>
        <v>0</v>
      </c>
      <c r="DA135" s="262">
        <f t="shared" si="62"/>
        <v>0</v>
      </c>
      <c r="DB135" s="301" t="s">
        <v>521</v>
      </c>
      <c r="DC135" s="326"/>
      <c r="DD135" s="312"/>
      <c r="DE135" s="304"/>
      <c r="DF135" s="305">
        <f t="shared" si="79"/>
        <v>1</v>
      </c>
      <c r="DG135" s="340" t="s">
        <v>240</v>
      </c>
      <c r="DH135" s="307" t="s">
        <v>522</v>
      </c>
      <c r="DI135" s="307"/>
      <c r="DJ135" s="304"/>
      <c r="DK135" s="328"/>
    </row>
    <row r="136" spans="1:115" ht="19.5" customHeight="1" x14ac:dyDescent="0.3">
      <c r="A136" s="267" t="s">
        <v>767</v>
      </c>
      <c r="B136" s="314" t="s">
        <v>383</v>
      </c>
      <c r="C136" s="315" t="s">
        <v>241</v>
      </c>
      <c r="D136" s="316" t="s">
        <v>242</v>
      </c>
      <c r="E136" s="271" t="s">
        <v>67</v>
      </c>
      <c r="F136" s="373"/>
      <c r="G136" s="272">
        <f t="shared" si="94"/>
        <v>0</v>
      </c>
      <c r="H136" s="273">
        <f t="shared" si="94"/>
        <v>0</v>
      </c>
      <c r="I136" s="273">
        <f t="shared" si="94"/>
        <v>0</v>
      </c>
      <c r="J136" s="273">
        <f t="shared" si="94"/>
        <v>0</v>
      </c>
      <c r="K136" s="273">
        <f t="shared" si="94"/>
        <v>0</v>
      </c>
      <c r="L136" s="274">
        <f t="shared" si="94"/>
        <v>0</v>
      </c>
      <c r="M136" s="274">
        <f t="shared" si="94"/>
        <v>0</v>
      </c>
      <c r="N136" s="275">
        <f t="shared" si="94"/>
        <v>0</v>
      </c>
      <c r="O136" s="276">
        <f t="shared" si="94"/>
        <v>0</v>
      </c>
      <c r="P136" s="308">
        <v>0</v>
      </c>
      <c r="Q136" s="278">
        <v>0</v>
      </c>
      <c r="R136" s="309">
        <v>0</v>
      </c>
      <c r="S136" s="309">
        <v>0</v>
      </c>
      <c r="T136" s="309">
        <v>0</v>
      </c>
      <c r="U136" s="280">
        <v>0</v>
      </c>
      <c r="V136" s="280">
        <v>0</v>
      </c>
      <c r="W136" s="310">
        <v>0</v>
      </c>
      <c r="X136" s="282">
        <v>0</v>
      </c>
      <c r="Y136" s="311">
        <v>0</v>
      </c>
      <c r="Z136" s="278">
        <v>0</v>
      </c>
      <c r="AA136" s="309">
        <v>0</v>
      </c>
      <c r="AB136" s="309">
        <v>0</v>
      </c>
      <c r="AC136" s="309">
        <v>0</v>
      </c>
      <c r="AD136" s="280">
        <v>0</v>
      </c>
      <c r="AE136" s="274">
        <v>0</v>
      </c>
      <c r="AF136" s="310">
        <v>0</v>
      </c>
      <c r="AG136" s="76">
        <v>0</v>
      </c>
      <c r="AH136" s="308">
        <v>0</v>
      </c>
      <c r="AI136" s="278">
        <v>0</v>
      </c>
      <c r="AJ136" s="309">
        <v>0</v>
      </c>
      <c r="AK136" s="309">
        <v>0</v>
      </c>
      <c r="AL136" s="309">
        <v>0</v>
      </c>
      <c r="AM136" s="280">
        <v>0</v>
      </c>
      <c r="AN136" s="274">
        <v>0</v>
      </c>
      <c r="AO136" s="310">
        <v>0</v>
      </c>
      <c r="AP136" s="282">
        <v>0</v>
      </c>
      <c r="AQ136" s="311">
        <v>0</v>
      </c>
      <c r="AR136" s="284">
        <v>0</v>
      </c>
      <c r="AS136" s="309">
        <v>0</v>
      </c>
      <c r="AT136" s="309">
        <v>0</v>
      </c>
      <c r="AU136" s="309">
        <v>0</v>
      </c>
      <c r="AV136" s="280">
        <v>0</v>
      </c>
      <c r="AW136" s="274">
        <v>0</v>
      </c>
      <c r="AX136" s="310">
        <v>0</v>
      </c>
      <c r="AY136" s="282">
        <v>0</v>
      </c>
      <c r="AZ136" s="285">
        <f t="shared" si="95"/>
        <v>0</v>
      </c>
      <c r="BA136" s="286">
        <f t="shared" si="95"/>
        <v>0</v>
      </c>
      <c r="BB136" s="286">
        <f t="shared" si="95"/>
        <v>0</v>
      </c>
      <c r="BC136" s="286">
        <f t="shared" si="95"/>
        <v>0</v>
      </c>
      <c r="BD136" s="286">
        <f t="shared" si="95"/>
        <v>0</v>
      </c>
      <c r="BE136" s="286">
        <f t="shared" si="95"/>
        <v>0</v>
      </c>
      <c r="BF136" s="286">
        <f t="shared" si="95"/>
        <v>0</v>
      </c>
      <c r="BG136" s="287">
        <f t="shared" si="95"/>
        <v>0</v>
      </c>
      <c r="BH136" s="288">
        <f t="shared" si="95"/>
        <v>0</v>
      </c>
      <c r="BI136" s="289">
        <v>0</v>
      </c>
      <c r="BJ136" s="290">
        <v>0</v>
      </c>
      <c r="BK136" s="290">
        <v>0</v>
      </c>
      <c r="BL136" s="290">
        <v>0</v>
      </c>
      <c r="BM136" s="290">
        <v>0</v>
      </c>
      <c r="BN136" s="290">
        <v>0</v>
      </c>
      <c r="BO136" s="290">
        <v>0</v>
      </c>
      <c r="BP136" s="291">
        <v>0</v>
      </c>
      <c r="BQ136" s="292">
        <v>0</v>
      </c>
      <c r="BR136" s="293">
        <v>0</v>
      </c>
      <c r="BS136" s="294">
        <v>0</v>
      </c>
      <c r="BT136" s="294">
        <v>0</v>
      </c>
      <c r="BU136" s="294">
        <v>0</v>
      </c>
      <c r="BV136" s="294">
        <v>0</v>
      </c>
      <c r="BW136" s="294">
        <v>0</v>
      </c>
      <c r="BX136" s="294">
        <v>0</v>
      </c>
      <c r="BY136" s="295">
        <v>0</v>
      </c>
      <c r="BZ136" s="296">
        <v>0</v>
      </c>
      <c r="CA136" s="289">
        <v>0</v>
      </c>
      <c r="CB136" s="290">
        <v>0</v>
      </c>
      <c r="CC136" s="290">
        <v>0</v>
      </c>
      <c r="CD136" s="290">
        <v>0</v>
      </c>
      <c r="CE136" s="290">
        <v>0</v>
      </c>
      <c r="CF136" s="290">
        <v>0</v>
      </c>
      <c r="CG136" s="290">
        <v>0</v>
      </c>
      <c r="CH136" s="297">
        <v>0</v>
      </c>
      <c r="CI136" s="298">
        <v>0</v>
      </c>
      <c r="CJ136" s="289">
        <v>0</v>
      </c>
      <c r="CK136" s="290">
        <v>0</v>
      </c>
      <c r="CL136" s="290">
        <v>0</v>
      </c>
      <c r="CM136" s="290">
        <v>0</v>
      </c>
      <c r="CN136" s="290">
        <v>0</v>
      </c>
      <c r="CO136" s="290">
        <v>0</v>
      </c>
      <c r="CP136" s="290">
        <v>0</v>
      </c>
      <c r="CQ136" s="299">
        <v>0</v>
      </c>
      <c r="CR136" s="300">
        <v>0</v>
      </c>
      <c r="CS136" s="196">
        <f t="shared" si="60"/>
        <v>0</v>
      </c>
      <c r="CT136" s="261">
        <v>0</v>
      </c>
      <c r="CU136" s="196">
        <f t="shared" si="61"/>
        <v>0</v>
      </c>
      <c r="CV136" s="196">
        <f t="shared" si="61"/>
        <v>0</v>
      </c>
      <c r="CW136" s="196">
        <f t="shared" si="61"/>
        <v>0</v>
      </c>
      <c r="CX136" s="261">
        <v>0</v>
      </c>
      <c r="CY136" s="261">
        <v>0</v>
      </c>
      <c r="CZ136" s="262">
        <f t="shared" si="62"/>
        <v>0</v>
      </c>
      <c r="DA136" s="262">
        <f t="shared" si="62"/>
        <v>0</v>
      </c>
      <c r="DB136" s="301" t="s">
        <v>521</v>
      </c>
      <c r="DC136" s="326"/>
      <c r="DD136" s="303"/>
      <c r="DE136" s="304"/>
      <c r="DF136" s="305">
        <f t="shared" si="79"/>
        <v>1</v>
      </c>
      <c r="DG136" s="340" t="s">
        <v>242</v>
      </c>
      <c r="DH136" s="307" t="s">
        <v>522</v>
      </c>
      <c r="DI136" s="307"/>
      <c r="DJ136" s="304"/>
      <c r="DK136" s="328"/>
    </row>
    <row r="137" spans="1:115" ht="19.5" customHeight="1" x14ac:dyDescent="0.3">
      <c r="A137" s="267" t="s">
        <v>767</v>
      </c>
      <c r="B137" s="314" t="s">
        <v>383</v>
      </c>
      <c r="C137" s="315" t="s">
        <v>243</v>
      </c>
      <c r="D137" s="316" t="s">
        <v>244</v>
      </c>
      <c r="E137" s="271" t="s">
        <v>67</v>
      </c>
      <c r="F137" s="373"/>
      <c r="G137" s="272">
        <f t="shared" si="94"/>
        <v>0.65</v>
      </c>
      <c r="H137" s="273">
        <f t="shared" si="94"/>
        <v>0</v>
      </c>
      <c r="I137" s="273">
        <f t="shared" si="94"/>
        <v>0.97199999999999998</v>
      </c>
      <c r="J137" s="273">
        <f t="shared" si="94"/>
        <v>0</v>
      </c>
      <c r="K137" s="273">
        <f t="shared" si="94"/>
        <v>0</v>
      </c>
      <c r="L137" s="274">
        <f t="shared" si="94"/>
        <v>0</v>
      </c>
      <c r="M137" s="274">
        <f t="shared" si="94"/>
        <v>0</v>
      </c>
      <c r="N137" s="275">
        <f t="shared" si="94"/>
        <v>0</v>
      </c>
      <c r="O137" s="276">
        <f t="shared" si="94"/>
        <v>0</v>
      </c>
      <c r="P137" s="308">
        <v>0</v>
      </c>
      <c r="Q137" s="278">
        <v>0</v>
      </c>
      <c r="R137" s="309">
        <v>0</v>
      </c>
      <c r="S137" s="309">
        <v>0</v>
      </c>
      <c r="T137" s="309">
        <v>0</v>
      </c>
      <c r="U137" s="280">
        <v>0</v>
      </c>
      <c r="V137" s="280">
        <v>0</v>
      </c>
      <c r="W137" s="310">
        <v>0</v>
      </c>
      <c r="X137" s="282">
        <v>0</v>
      </c>
      <c r="Y137" s="311">
        <v>0</v>
      </c>
      <c r="Z137" s="278">
        <v>0</v>
      </c>
      <c r="AA137" s="309">
        <v>0</v>
      </c>
      <c r="AB137" s="309">
        <v>0</v>
      </c>
      <c r="AC137" s="309">
        <v>0</v>
      </c>
      <c r="AD137" s="280">
        <v>0</v>
      </c>
      <c r="AE137" s="274">
        <v>0</v>
      </c>
      <c r="AF137" s="310">
        <v>0</v>
      </c>
      <c r="AG137" s="76">
        <v>0</v>
      </c>
      <c r="AH137" s="308">
        <v>0.65</v>
      </c>
      <c r="AI137" s="278">
        <v>0</v>
      </c>
      <c r="AJ137" s="309">
        <v>0.97199999999999998</v>
      </c>
      <c r="AK137" s="309">
        <v>0</v>
      </c>
      <c r="AL137" s="309">
        <v>0</v>
      </c>
      <c r="AM137" s="280">
        <v>0</v>
      </c>
      <c r="AN137" s="274">
        <v>0</v>
      </c>
      <c r="AO137" s="310">
        <v>0</v>
      </c>
      <c r="AP137" s="282">
        <v>0</v>
      </c>
      <c r="AQ137" s="311">
        <v>0</v>
      </c>
      <c r="AR137" s="284">
        <v>0</v>
      </c>
      <c r="AS137" s="309">
        <v>0</v>
      </c>
      <c r="AT137" s="309">
        <v>0</v>
      </c>
      <c r="AU137" s="309">
        <v>0</v>
      </c>
      <c r="AV137" s="280">
        <v>0</v>
      </c>
      <c r="AW137" s="274">
        <v>0</v>
      </c>
      <c r="AX137" s="310">
        <v>0</v>
      </c>
      <c r="AY137" s="282">
        <v>0</v>
      </c>
      <c r="AZ137" s="285">
        <f t="shared" si="95"/>
        <v>0</v>
      </c>
      <c r="BA137" s="286">
        <f t="shared" si="95"/>
        <v>0</v>
      </c>
      <c r="BB137" s="286">
        <f t="shared" si="95"/>
        <v>0</v>
      </c>
      <c r="BC137" s="286">
        <f t="shared" si="95"/>
        <v>0</v>
      </c>
      <c r="BD137" s="286">
        <f t="shared" si="95"/>
        <v>0</v>
      </c>
      <c r="BE137" s="286">
        <f t="shared" si="95"/>
        <v>0</v>
      </c>
      <c r="BF137" s="286">
        <f t="shared" si="95"/>
        <v>0</v>
      </c>
      <c r="BG137" s="287">
        <f t="shared" si="95"/>
        <v>0</v>
      </c>
      <c r="BH137" s="288">
        <f t="shared" si="95"/>
        <v>0</v>
      </c>
      <c r="BI137" s="289">
        <v>0</v>
      </c>
      <c r="BJ137" s="290">
        <v>0</v>
      </c>
      <c r="BK137" s="290">
        <v>0</v>
      </c>
      <c r="BL137" s="290">
        <v>0</v>
      </c>
      <c r="BM137" s="290">
        <v>0</v>
      </c>
      <c r="BN137" s="290">
        <v>0</v>
      </c>
      <c r="BO137" s="290">
        <v>0</v>
      </c>
      <c r="BP137" s="291">
        <v>0</v>
      </c>
      <c r="BQ137" s="292">
        <v>0</v>
      </c>
      <c r="BR137" s="293">
        <v>0</v>
      </c>
      <c r="BS137" s="294">
        <v>0</v>
      </c>
      <c r="BT137" s="294">
        <v>0</v>
      </c>
      <c r="BU137" s="294">
        <v>0</v>
      </c>
      <c r="BV137" s="294">
        <v>0</v>
      </c>
      <c r="BW137" s="294">
        <v>0</v>
      </c>
      <c r="BX137" s="294">
        <v>0</v>
      </c>
      <c r="BY137" s="295">
        <v>0</v>
      </c>
      <c r="BZ137" s="296">
        <v>0</v>
      </c>
      <c r="CA137" s="289">
        <v>0</v>
      </c>
      <c r="CB137" s="290">
        <v>0</v>
      </c>
      <c r="CC137" s="290">
        <v>0</v>
      </c>
      <c r="CD137" s="290">
        <v>0</v>
      </c>
      <c r="CE137" s="290">
        <v>0</v>
      </c>
      <c r="CF137" s="290">
        <v>0</v>
      </c>
      <c r="CG137" s="290">
        <v>0</v>
      </c>
      <c r="CH137" s="297">
        <v>0</v>
      </c>
      <c r="CI137" s="298">
        <v>0</v>
      </c>
      <c r="CJ137" s="289">
        <v>0</v>
      </c>
      <c r="CK137" s="290">
        <v>0</v>
      </c>
      <c r="CL137" s="290">
        <v>0</v>
      </c>
      <c r="CM137" s="290">
        <v>0</v>
      </c>
      <c r="CN137" s="290">
        <v>0</v>
      </c>
      <c r="CO137" s="290">
        <v>0</v>
      </c>
      <c r="CP137" s="290">
        <v>0</v>
      </c>
      <c r="CQ137" s="299">
        <v>0</v>
      </c>
      <c r="CR137" s="300">
        <v>0</v>
      </c>
      <c r="CS137" s="196">
        <f t="shared" si="60"/>
        <v>0</v>
      </c>
      <c r="CT137" s="261">
        <v>0</v>
      </c>
      <c r="CU137" s="196">
        <f t="shared" si="61"/>
        <v>0</v>
      </c>
      <c r="CV137" s="196">
        <f t="shared" si="61"/>
        <v>0</v>
      </c>
      <c r="CW137" s="196">
        <f t="shared" si="61"/>
        <v>0</v>
      </c>
      <c r="CX137" s="261">
        <v>0</v>
      </c>
      <c r="CY137" s="261">
        <v>0</v>
      </c>
      <c r="CZ137" s="262">
        <f t="shared" si="62"/>
        <v>0</v>
      </c>
      <c r="DA137" s="262">
        <f t="shared" si="62"/>
        <v>0</v>
      </c>
      <c r="DB137" s="301" t="s">
        <v>521</v>
      </c>
      <c r="DC137" s="326"/>
      <c r="DD137" s="312"/>
      <c r="DE137" s="304"/>
      <c r="DF137" s="305">
        <f t="shared" si="79"/>
        <v>1</v>
      </c>
      <c r="DG137" s="340" t="s">
        <v>244</v>
      </c>
      <c r="DH137" s="307" t="s">
        <v>522</v>
      </c>
      <c r="DI137" s="307"/>
      <c r="DJ137" s="304"/>
      <c r="DK137" s="328"/>
    </row>
    <row r="138" spans="1:115" ht="19.5" customHeight="1" x14ac:dyDescent="0.3">
      <c r="A138" s="267" t="s">
        <v>767</v>
      </c>
      <c r="B138" s="314" t="s">
        <v>383</v>
      </c>
      <c r="C138" s="315" t="s">
        <v>245</v>
      </c>
      <c r="D138" s="316" t="s">
        <v>246</v>
      </c>
      <c r="E138" s="271" t="s">
        <v>67</v>
      </c>
      <c r="F138" s="373"/>
      <c r="G138" s="272">
        <f t="shared" si="94"/>
        <v>0.4</v>
      </c>
      <c r="H138" s="273">
        <f t="shared" si="94"/>
        <v>0</v>
      </c>
      <c r="I138" s="273">
        <f t="shared" si="94"/>
        <v>2.0569999999999999</v>
      </c>
      <c r="J138" s="273">
        <f t="shared" si="94"/>
        <v>0</v>
      </c>
      <c r="K138" s="273">
        <f t="shared" si="94"/>
        <v>0.14899999999999999</v>
      </c>
      <c r="L138" s="274">
        <f t="shared" si="94"/>
        <v>0</v>
      </c>
      <c r="M138" s="274">
        <f t="shared" si="94"/>
        <v>0</v>
      </c>
      <c r="N138" s="275">
        <f t="shared" si="94"/>
        <v>0</v>
      </c>
      <c r="O138" s="276">
        <f t="shared" si="94"/>
        <v>0</v>
      </c>
      <c r="P138" s="308">
        <v>0</v>
      </c>
      <c r="Q138" s="278">
        <v>0</v>
      </c>
      <c r="R138" s="309">
        <v>0</v>
      </c>
      <c r="S138" s="309">
        <v>0</v>
      </c>
      <c r="T138" s="309">
        <v>0</v>
      </c>
      <c r="U138" s="280">
        <v>0</v>
      </c>
      <c r="V138" s="280">
        <v>0</v>
      </c>
      <c r="W138" s="310">
        <v>0</v>
      </c>
      <c r="X138" s="282">
        <v>0</v>
      </c>
      <c r="Y138" s="311">
        <v>0</v>
      </c>
      <c r="Z138" s="278">
        <v>0</v>
      </c>
      <c r="AA138" s="309">
        <v>0</v>
      </c>
      <c r="AB138" s="309">
        <v>0</v>
      </c>
      <c r="AC138" s="309">
        <v>0</v>
      </c>
      <c r="AD138" s="280">
        <v>0</v>
      </c>
      <c r="AE138" s="274">
        <v>0</v>
      </c>
      <c r="AF138" s="310">
        <v>0</v>
      </c>
      <c r="AG138" s="76">
        <v>0</v>
      </c>
      <c r="AH138" s="308">
        <v>0</v>
      </c>
      <c r="AI138" s="278">
        <v>0</v>
      </c>
      <c r="AJ138" s="309">
        <v>0</v>
      </c>
      <c r="AK138" s="309">
        <v>0</v>
      </c>
      <c r="AL138" s="309">
        <v>0</v>
      </c>
      <c r="AM138" s="280">
        <v>0</v>
      </c>
      <c r="AN138" s="274">
        <v>0</v>
      </c>
      <c r="AO138" s="310">
        <v>0</v>
      </c>
      <c r="AP138" s="282">
        <v>0</v>
      </c>
      <c r="AQ138" s="311">
        <v>0.4</v>
      </c>
      <c r="AR138" s="284">
        <v>0</v>
      </c>
      <c r="AS138" s="309">
        <v>2.0569999999999999</v>
      </c>
      <c r="AT138" s="309">
        <v>0</v>
      </c>
      <c r="AU138" s="309">
        <v>0.14899999999999999</v>
      </c>
      <c r="AV138" s="280">
        <v>0</v>
      </c>
      <c r="AW138" s="274">
        <v>0</v>
      </c>
      <c r="AX138" s="310">
        <v>0</v>
      </c>
      <c r="AY138" s="282">
        <v>0</v>
      </c>
      <c r="AZ138" s="285">
        <f t="shared" si="95"/>
        <v>0</v>
      </c>
      <c r="BA138" s="286">
        <f t="shared" si="95"/>
        <v>0</v>
      </c>
      <c r="BB138" s="286">
        <f t="shared" si="95"/>
        <v>0</v>
      </c>
      <c r="BC138" s="286">
        <f t="shared" si="95"/>
        <v>0</v>
      </c>
      <c r="BD138" s="286">
        <f t="shared" si="95"/>
        <v>0</v>
      </c>
      <c r="BE138" s="286">
        <f t="shared" si="95"/>
        <v>0</v>
      </c>
      <c r="BF138" s="286">
        <f t="shared" si="95"/>
        <v>0</v>
      </c>
      <c r="BG138" s="287">
        <f t="shared" si="95"/>
        <v>0</v>
      </c>
      <c r="BH138" s="288">
        <f t="shared" si="95"/>
        <v>0</v>
      </c>
      <c r="BI138" s="289">
        <v>0</v>
      </c>
      <c r="BJ138" s="290">
        <v>0</v>
      </c>
      <c r="BK138" s="290">
        <v>0</v>
      </c>
      <c r="BL138" s="290">
        <v>0</v>
      </c>
      <c r="BM138" s="290">
        <v>0</v>
      </c>
      <c r="BN138" s="290">
        <v>0</v>
      </c>
      <c r="BO138" s="290">
        <v>0</v>
      </c>
      <c r="BP138" s="291">
        <v>0</v>
      </c>
      <c r="BQ138" s="292">
        <v>0</v>
      </c>
      <c r="BR138" s="293">
        <v>0</v>
      </c>
      <c r="BS138" s="294">
        <v>0</v>
      </c>
      <c r="BT138" s="294">
        <v>0</v>
      </c>
      <c r="BU138" s="294">
        <v>0</v>
      </c>
      <c r="BV138" s="294">
        <v>0</v>
      </c>
      <c r="BW138" s="294">
        <v>0</v>
      </c>
      <c r="BX138" s="294">
        <v>0</v>
      </c>
      <c r="BY138" s="295">
        <v>0</v>
      </c>
      <c r="BZ138" s="296">
        <v>0</v>
      </c>
      <c r="CA138" s="289">
        <v>0</v>
      </c>
      <c r="CB138" s="290">
        <v>0</v>
      </c>
      <c r="CC138" s="290">
        <v>0</v>
      </c>
      <c r="CD138" s="290">
        <v>0</v>
      </c>
      <c r="CE138" s="290">
        <v>0</v>
      </c>
      <c r="CF138" s="290">
        <v>0</v>
      </c>
      <c r="CG138" s="290">
        <v>0</v>
      </c>
      <c r="CH138" s="297">
        <v>0</v>
      </c>
      <c r="CI138" s="298">
        <v>0</v>
      </c>
      <c r="CJ138" s="289">
        <v>0</v>
      </c>
      <c r="CK138" s="290">
        <v>0</v>
      </c>
      <c r="CL138" s="290">
        <v>0</v>
      </c>
      <c r="CM138" s="290">
        <v>0</v>
      </c>
      <c r="CN138" s="290">
        <v>0</v>
      </c>
      <c r="CO138" s="290">
        <v>0</v>
      </c>
      <c r="CP138" s="290">
        <v>0</v>
      </c>
      <c r="CQ138" s="299">
        <v>0</v>
      </c>
      <c r="CR138" s="300">
        <v>0</v>
      </c>
      <c r="CS138" s="196">
        <f t="shared" si="60"/>
        <v>0</v>
      </c>
      <c r="CT138" s="261">
        <v>0</v>
      </c>
      <c r="CU138" s="196">
        <f t="shared" si="61"/>
        <v>0</v>
      </c>
      <c r="CV138" s="196">
        <f t="shared" si="61"/>
        <v>0</v>
      </c>
      <c r="CW138" s="196">
        <f t="shared" si="61"/>
        <v>0</v>
      </c>
      <c r="CX138" s="261">
        <v>0</v>
      </c>
      <c r="CY138" s="261">
        <v>0</v>
      </c>
      <c r="CZ138" s="262">
        <f t="shared" si="62"/>
        <v>0</v>
      </c>
      <c r="DA138" s="262">
        <f t="shared" si="62"/>
        <v>0</v>
      </c>
      <c r="DB138" s="301" t="s">
        <v>521</v>
      </c>
      <c r="DC138" s="326"/>
      <c r="DD138" s="312"/>
      <c r="DE138" s="304"/>
      <c r="DF138" s="305">
        <f t="shared" si="79"/>
        <v>1</v>
      </c>
      <c r="DG138" s="340" t="s">
        <v>246</v>
      </c>
      <c r="DH138" s="307" t="s">
        <v>522</v>
      </c>
      <c r="DI138" s="307"/>
      <c r="DJ138" s="304"/>
      <c r="DK138" s="328"/>
    </row>
    <row r="139" spans="1:115" ht="19.5" customHeight="1" x14ac:dyDescent="0.3">
      <c r="A139" s="267" t="s">
        <v>767</v>
      </c>
      <c r="B139" s="314" t="s">
        <v>383</v>
      </c>
      <c r="C139" s="315" t="s">
        <v>247</v>
      </c>
      <c r="D139" s="316" t="s">
        <v>248</v>
      </c>
      <c r="E139" s="271" t="s">
        <v>67</v>
      </c>
      <c r="F139" s="373"/>
      <c r="G139" s="272">
        <f t="shared" si="94"/>
        <v>0.4</v>
      </c>
      <c r="H139" s="273">
        <f t="shared" si="94"/>
        <v>0</v>
      </c>
      <c r="I139" s="273">
        <f t="shared" si="94"/>
        <v>1.8599999999999999</v>
      </c>
      <c r="J139" s="273">
        <f t="shared" si="94"/>
        <v>0</v>
      </c>
      <c r="K139" s="273">
        <f t="shared" si="94"/>
        <v>0.63400000000000001</v>
      </c>
      <c r="L139" s="274">
        <f t="shared" si="94"/>
        <v>0</v>
      </c>
      <c r="M139" s="274">
        <f t="shared" si="94"/>
        <v>0</v>
      </c>
      <c r="N139" s="275">
        <f t="shared" si="94"/>
        <v>0</v>
      </c>
      <c r="O139" s="276">
        <f t="shared" si="94"/>
        <v>0</v>
      </c>
      <c r="P139" s="308">
        <v>0</v>
      </c>
      <c r="Q139" s="278">
        <v>0</v>
      </c>
      <c r="R139" s="309">
        <v>0</v>
      </c>
      <c r="S139" s="309">
        <v>0</v>
      </c>
      <c r="T139" s="309">
        <v>0</v>
      </c>
      <c r="U139" s="280">
        <v>0</v>
      </c>
      <c r="V139" s="280">
        <v>0</v>
      </c>
      <c r="W139" s="310">
        <v>0</v>
      </c>
      <c r="X139" s="282">
        <v>0</v>
      </c>
      <c r="Y139" s="311">
        <v>0</v>
      </c>
      <c r="Z139" s="278">
        <v>0</v>
      </c>
      <c r="AA139" s="309">
        <v>0</v>
      </c>
      <c r="AB139" s="309">
        <v>0</v>
      </c>
      <c r="AC139" s="309">
        <v>0</v>
      </c>
      <c r="AD139" s="280">
        <v>0</v>
      </c>
      <c r="AE139" s="274">
        <v>0</v>
      </c>
      <c r="AF139" s="310">
        <v>0</v>
      </c>
      <c r="AG139" s="76">
        <v>0</v>
      </c>
      <c r="AH139" s="308">
        <v>0</v>
      </c>
      <c r="AI139" s="278">
        <v>0</v>
      </c>
      <c r="AJ139" s="309">
        <v>0</v>
      </c>
      <c r="AK139" s="309">
        <v>0</v>
      </c>
      <c r="AL139" s="309">
        <v>0</v>
      </c>
      <c r="AM139" s="280">
        <v>0</v>
      </c>
      <c r="AN139" s="274">
        <v>0</v>
      </c>
      <c r="AO139" s="310">
        <v>0</v>
      </c>
      <c r="AP139" s="282">
        <v>0</v>
      </c>
      <c r="AQ139" s="311">
        <v>0.4</v>
      </c>
      <c r="AR139" s="284">
        <v>0</v>
      </c>
      <c r="AS139" s="309">
        <v>1.8599999999999999</v>
      </c>
      <c r="AT139" s="309">
        <v>0</v>
      </c>
      <c r="AU139" s="309">
        <v>0.63400000000000001</v>
      </c>
      <c r="AV139" s="280">
        <v>0</v>
      </c>
      <c r="AW139" s="274">
        <v>0</v>
      </c>
      <c r="AX139" s="310">
        <v>0</v>
      </c>
      <c r="AY139" s="282">
        <v>0</v>
      </c>
      <c r="AZ139" s="285">
        <f t="shared" si="95"/>
        <v>0</v>
      </c>
      <c r="BA139" s="286">
        <f t="shared" si="95"/>
        <v>0</v>
      </c>
      <c r="BB139" s="286">
        <f t="shared" si="95"/>
        <v>0</v>
      </c>
      <c r="BC139" s="286">
        <f t="shared" si="95"/>
        <v>0</v>
      </c>
      <c r="BD139" s="286">
        <f t="shared" si="95"/>
        <v>0</v>
      </c>
      <c r="BE139" s="286">
        <f t="shared" si="95"/>
        <v>0</v>
      </c>
      <c r="BF139" s="286">
        <f t="shared" si="95"/>
        <v>0</v>
      </c>
      <c r="BG139" s="287">
        <f t="shared" si="95"/>
        <v>0</v>
      </c>
      <c r="BH139" s="288">
        <f t="shared" si="95"/>
        <v>0</v>
      </c>
      <c r="BI139" s="289">
        <v>0</v>
      </c>
      <c r="BJ139" s="290">
        <v>0</v>
      </c>
      <c r="BK139" s="290">
        <v>0</v>
      </c>
      <c r="BL139" s="290">
        <v>0</v>
      </c>
      <c r="BM139" s="290">
        <v>0</v>
      </c>
      <c r="BN139" s="290">
        <v>0</v>
      </c>
      <c r="BO139" s="290">
        <v>0</v>
      </c>
      <c r="BP139" s="291">
        <v>0</v>
      </c>
      <c r="BQ139" s="292">
        <v>0</v>
      </c>
      <c r="BR139" s="293">
        <v>0</v>
      </c>
      <c r="BS139" s="294">
        <v>0</v>
      </c>
      <c r="BT139" s="294">
        <v>0</v>
      </c>
      <c r="BU139" s="294">
        <v>0</v>
      </c>
      <c r="BV139" s="294">
        <v>0</v>
      </c>
      <c r="BW139" s="294">
        <v>0</v>
      </c>
      <c r="BX139" s="294">
        <v>0</v>
      </c>
      <c r="BY139" s="295">
        <v>0</v>
      </c>
      <c r="BZ139" s="296">
        <v>0</v>
      </c>
      <c r="CA139" s="289">
        <v>0</v>
      </c>
      <c r="CB139" s="290">
        <v>0</v>
      </c>
      <c r="CC139" s="290">
        <v>0</v>
      </c>
      <c r="CD139" s="290">
        <v>0</v>
      </c>
      <c r="CE139" s="290">
        <v>0</v>
      </c>
      <c r="CF139" s="290">
        <v>0</v>
      </c>
      <c r="CG139" s="290">
        <v>0</v>
      </c>
      <c r="CH139" s="297">
        <v>0</v>
      </c>
      <c r="CI139" s="298">
        <v>0</v>
      </c>
      <c r="CJ139" s="289">
        <v>0</v>
      </c>
      <c r="CK139" s="290">
        <v>0</v>
      </c>
      <c r="CL139" s="290">
        <v>0</v>
      </c>
      <c r="CM139" s="290">
        <v>0</v>
      </c>
      <c r="CN139" s="290">
        <v>0</v>
      </c>
      <c r="CO139" s="290">
        <v>0</v>
      </c>
      <c r="CP139" s="290">
        <v>0</v>
      </c>
      <c r="CQ139" s="299">
        <v>0</v>
      </c>
      <c r="CR139" s="300">
        <v>0</v>
      </c>
      <c r="CS139" s="196">
        <f t="shared" si="60"/>
        <v>0</v>
      </c>
      <c r="CT139" s="261">
        <v>0</v>
      </c>
      <c r="CU139" s="196">
        <f t="shared" si="61"/>
        <v>0</v>
      </c>
      <c r="CV139" s="196">
        <f t="shared" si="61"/>
        <v>0</v>
      </c>
      <c r="CW139" s="196">
        <f t="shared" si="61"/>
        <v>0</v>
      </c>
      <c r="CX139" s="261">
        <v>0</v>
      </c>
      <c r="CY139" s="261">
        <v>0</v>
      </c>
      <c r="CZ139" s="262">
        <f t="shared" si="62"/>
        <v>0</v>
      </c>
      <c r="DA139" s="262">
        <f t="shared" si="62"/>
        <v>0</v>
      </c>
      <c r="DB139" s="301" t="s">
        <v>521</v>
      </c>
      <c r="DC139" s="326"/>
      <c r="DD139" s="303"/>
      <c r="DE139" s="304"/>
      <c r="DF139" s="305">
        <f t="shared" si="79"/>
        <v>1</v>
      </c>
      <c r="DG139" s="340" t="s">
        <v>248</v>
      </c>
      <c r="DH139" s="307" t="s">
        <v>522</v>
      </c>
      <c r="DI139" s="307"/>
      <c r="DJ139" s="304"/>
      <c r="DK139" s="328"/>
    </row>
    <row r="140" spans="1:115" ht="19.5" customHeight="1" x14ac:dyDescent="0.3">
      <c r="A140" s="267" t="s">
        <v>767</v>
      </c>
      <c r="B140" s="314" t="s">
        <v>383</v>
      </c>
      <c r="C140" s="315" t="s">
        <v>249</v>
      </c>
      <c r="D140" s="316" t="s">
        <v>250</v>
      </c>
      <c r="E140" s="271" t="s">
        <v>67</v>
      </c>
      <c r="F140" s="373"/>
      <c r="G140" s="272">
        <f t="shared" si="94"/>
        <v>0.16</v>
      </c>
      <c r="H140" s="273">
        <f t="shared" si="94"/>
        <v>0</v>
      </c>
      <c r="I140" s="273">
        <f t="shared" si="94"/>
        <v>1.23</v>
      </c>
      <c r="J140" s="273">
        <f t="shared" si="94"/>
        <v>0</v>
      </c>
      <c r="K140" s="273">
        <f t="shared" si="94"/>
        <v>0</v>
      </c>
      <c r="L140" s="274">
        <f t="shared" si="94"/>
        <v>0</v>
      </c>
      <c r="M140" s="274">
        <f t="shared" si="94"/>
        <v>0</v>
      </c>
      <c r="N140" s="275">
        <f t="shared" si="94"/>
        <v>0</v>
      </c>
      <c r="O140" s="276">
        <f t="shared" si="94"/>
        <v>0</v>
      </c>
      <c r="P140" s="308">
        <v>0</v>
      </c>
      <c r="Q140" s="278">
        <v>0</v>
      </c>
      <c r="R140" s="309">
        <v>0</v>
      </c>
      <c r="S140" s="309">
        <v>0</v>
      </c>
      <c r="T140" s="309">
        <v>0</v>
      </c>
      <c r="U140" s="280">
        <v>0</v>
      </c>
      <c r="V140" s="280">
        <v>0</v>
      </c>
      <c r="W140" s="310">
        <v>0</v>
      </c>
      <c r="X140" s="282">
        <v>0</v>
      </c>
      <c r="Y140" s="311">
        <v>0</v>
      </c>
      <c r="Z140" s="278">
        <v>0</v>
      </c>
      <c r="AA140" s="309">
        <v>0</v>
      </c>
      <c r="AB140" s="309">
        <v>0</v>
      </c>
      <c r="AC140" s="309">
        <v>0</v>
      </c>
      <c r="AD140" s="280">
        <v>0</v>
      </c>
      <c r="AE140" s="274">
        <v>0</v>
      </c>
      <c r="AF140" s="310">
        <v>0</v>
      </c>
      <c r="AG140" s="76">
        <v>0</v>
      </c>
      <c r="AH140" s="308">
        <v>0.16</v>
      </c>
      <c r="AI140" s="278">
        <v>0</v>
      </c>
      <c r="AJ140" s="309">
        <v>1.23</v>
      </c>
      <c r="AK140" s="309">
        <v>0</v>
      </c>
      <c r="AL140" s="309">
        <v>0</v>
      </c>
      <c r="AM140" s="280">
        <v>0</v>
      </c>
      <c r="AN140" s="274">
        <v>0</v>
      </c>
      <c r="AO140" s="310">
        <v>0</v>
      </c>
      <c r="AP140" s="282">
        <v>0</v>
      </c>
      <c r="AQ140" s="311">
        <v>0</v>
      </c>
      <c r="AR140" s="284">
        <v>0</v>
      </c>
      <c r="AS140" s="309">
        <v>0</v>
      </c>
      <c r="AT140" s="309">
        <v>0</v>
      </c>
      <c r="AU140" s="309">
        <v>0</v>
      </c>
      <c r="AV140" s="280">
        <v>0</v>
      </c>
      <c r="AW140" s="274">
        <v>0</v>
      </c>
      <c r="AX140" s="310">
        <v>0</v>
      </c>
      <c r="AY140" s="282">
        <v>0</v>
      </c>
      <c r="AZ140" s="285">
        <f t="shared" si="95"/>
        <v>0</v>
      </c>
      <c r="BA140" s="286">
        <f t="shared" si="95"/>
        <v>0</v>
      </c>
      <c r="BB140" s="286">
        <f t="shared" si="95"/>
        <v>0</v>
      </c>
      <c r="BC140" s="286">
        <f t="shared" si="95"/>
        <v>0</v>
      </c>
      <c r="BD140" s="286">
        <f t="shared" si="95"/>
        <v>0</v>
      </c>
      <c r="BE140" s="286">
        <f t="shared" si="95"/>
        <v>0</v>
      </c>
      <c r="BF140" s="286">
        <f t="shared" si="95"/>
        <v>0</v>
      </c>
      <c r="BG140" s="287">
        <f t="shared" si="95"/>
        <v>0</v>
      </c>
      <c r="BH140" s="288">
        <f t="shared" si="95"/>
        <v>0</v>
      </c>
      <c r="BI140" s="289">
        <v>0</v>
      </c>
      <c r="BJ140" s="290">
        <v>0</v>
      </c>
      <c r="BK140" s="290">
        <v>0</v>
      </c>
      <c r="BL140" s="290">
        <v>0</v>
      </c>
      <c r="BM140" s="290">
        <v>0</v>
      </c>
      <c r="BN140" s="290">
        <v>0</v>
      </c>
      <c r="BO140" s="290">
        <v>0</v>
      </c>
      <c r="BP140" s="291">
        <v>0</v>
      </c>
      <c r="BQ140" s="292">
        <v>0</v>
      </c>
      <c r="BR140" s="293">
        <v>0</v>
      </c>
      <c r="BS140" s="294">
        <v>0</v>
      </c>
      <c r="BT140" s="294">
        <v>0</v>
      </c>
      <c r="BU140" s="294">
        <v>0</v>
      </c>
      <c r="BV140" s="294">
        <v>0</v>
      </c>
      <c r="BW140" s="294">
        <v>0</v>
      </c>
      <c r="BX140" s="294">
        <v>0</v>
      </c>
      <c r="BY140" s="295">
        <v>0</v>
      </c>
      <c r="BZ140" s="296">
        <v>0</v>
      </c>
      <c r="CA140" s="289">
        <v>0</v>
      </c>
      <c r="CB140" s="290">
        <v>0</v>
      </c>
      <c r="CC140" s="290">
        <v>0</v>
      </c>
      <c r="CD140" s="290">
        <v>0</v>
      </c>
      <c r="CE140" s="290">
        <v>0</v>
      </c>
      <c r="CF140" s="290">
        <v>0</v>
      </c>
      <c r="CG140" s="290">
        <v>0</v>
      </c>
      <c r="CH140" s="297">
        <v>0</v>
      </c>
      <c r="CI140" s="298">
        <v>0</v>
      </c>
      <c r="CJ140" s="289">
        <v>0</v>
      </c>
      <c r="CK140" s="290">
        <v>0</v>
      </c>
      <c r="CL140" s="290">
        <v>0</v>
      </c>
      <c r="CM140" s="290">
        <v>0</v>
      </c>
      <c r="CN140" s="290">
        <v>0</v>
      </c>
      <c r="CO140" s="290">
        <v>0</v>
      </c>
      <c r="CP140" s="290">
        <v>0</v>
      </c>
      <c r="CQ140" s="299">
        <v>0</v>
      </c>
      <c r="CR140" s="300">
        <v>0</v>
      </c>
      <c r="CS140" s="196">
        <f t="shared" si="60"/>
        <v>0</v>
      </c>
      <c r="CT140" s="261">
        <v>0</v>
      </c>
      <c r="CU140" s="196">
        <f t="shared" si="61"/>
        <v>0</v>
      </c>
      <c r="CV140" s="196">
        <f t="shared" si="61"/>
        <v>0</v>
      </c>
      <c r="CW140" s="196">
        <f t="shared" si="61"/>
        <v>0</v>
      </c>
      <c r="CX140" s="261">
        <v>0</v>
      </c>
      <c r="CY140" s="261">
        <v>0</v>
      </c>
      <c r="CZ140" s="262">
        <f t="shared" si="62"/>
        <v>0</v>
      </c>
      <c r="DA140" s="262">
        <f t="shared" si="62"/>
        <v>0</v>
      </c>
      <c r="DB140" s="301" t="s">
        <v>521</v>
      </c>
      <c r="DC140" s="326"/>
      <c r="DD140" s="312"/>
      <c r="DE140" s="304"/>
      <c r="DF140" s="305">
        <f t="shared" si="79"/>
        <v>1</v>
      </c>
      <c r="DG140" s="340" t="s">
        <v>250</v>
      </c>
      <c r="DH140" s="307" t="s">
        <v>522</v>
      </c>
      <c r="DI140" s="307"/>
      <c r="DJ140" s="304"/>
      <c r="DK140" s="328"/>
    </row>
    <row r="141" spans="1:115" ht="19.5" customHeight="1" x14ac:dyDescent="0.3">
      <c r="A141" s="267" t="s">
        <v>767</v>
      </c>
      <c r="B141" s="314" t="s">
        <v>383</v>
      </c>
      <c r="C141" s="315" t="s">
        <v>251</v>
      </c>
      <c r="D141" s="316" t="s">
        <v>252</v>
      </c>
      <c r="E141" s="271" t="s">
        <v>67</v>
      </c>
      <c r="F141" s="373"/>
      <c r="G141" s="272">
        <f t="shared" si="94"/>
        <v>0.25</v>
      </c>
      <c r="H141" s="273">
        <f t="shared" si="94"/>
        <v>0</v>
      </c>
      <c r="I141" s="273">
        <f t="shared" si="94"/>
        <v>1.5620000000000001</v>
      </c>
      <c r="J141" s="273">
        <f t="shared" si="94"/>
        <v>0</v>
      </c>
      <c r="K141" s="273">
        <f t="shared" si="94"/>
        <v>0</v>
      </c>
      <c r="L141" s="274">
        <f t="shared" si="94"/>
        <v>0</v>
      </c>
      <c r="M141" s="274">
        <f t="shared" si="94"/>
        <v>0</v>
      </c>
      <c r="N141" s="275">
        <f t="shared" si="94"/>
        <v>0</v>
      </c>
      <c r="O141" s="276">
        <f t="shared" si="94"/>
        <v>0</v>
      </c>
      <c r="P141" s="308">
        <v>0</v>
      </c>
      <c r="Q141" s="278">
        <v>0</v>
      </c>
      <c r="R141" s="309">
        <v>0</v>
      </c>
      <c r="S141" s="309">
        <v>0</v>
      </c>
      <c r="T141" s="309">
        <v>0</v>
      </c>
      <c r="U141" s="280">
        <v>0</v>
      </c>
      <c r="V141" s="280">
        <v>0</v>
      </c>
      <c r="W141" s="310">
        <v>0</v>
      </c>
      <c r="X141" s="282">
        <v>0</v>
      </c>
      <c r="Y141" s="311">
        <v>0</v>
      </c>
      <c r="Z141" s="278">
        <v>0</v>
      </c>
      <c r="AA141" s="309">
        <v>0</v>
      </c>
      <c r="AB141" s="309">
        <v>0</v>
      </c>
      <c r="AC141" s="309">
        <v>0</v>
      </c>
      <c r="AD141" s="280">
        <v>0</v>
      </c>
      <c r="AE141" s="274">
        <v>0</v>
      </c>
      <c r="AF141" s="310">
        <v>0</v>
      </c>
      <c r="AG141" s="76">
        <v>0</v>
      </c>
      <c r="AH141" s="308">
        <v>0.25</v>
      </c>
      <c r="AI141" s="278">
        <v>0</v>
      </c>
      <c r="AJ141" s="309">
        <v>1.5620000000000001</v>
      </c>
      <c r="AK141" s="309">
        <v>0</v>
      </c>
      <c r="AL141" s="309">
        <v>0</v>
      </c>
      <c r="AM141" s="280">
        <v>0</v>
      </c>
      <c r="AN141" s="274">
        <v>0</v>
      </c>
      <c r="AO141" s="310">
        <v>0</v>
      </c>
      <c r="AP141" s="282">
        <v>0</v>
      </c>
      <c r="AQ141" s="311">
        <v>0</v>
      </c>
      <c r="AR141" s="284">
        <v>0</v>
      </c>
      <c r="AS141" s="309">
        <v>0</v>
      </c>
      <c r="AT141" s="309">
        <v>0</v>
      </c>
      <c r="AU141" s="309">
        <v>0</v>
      </c>
      <c r="AV141" s="280">
        <v>0</v>
      </c>
      <c r="AW141" s="274">
        <v>0</v>
      </c>
      <c r="AX141" s="310">
        <v>0</v>
      </c>
      <c r="AY141" s="282">
        <v>0</v>
      </c>
      <c r="AZ141" s="285">
        <f t="shared" si="95"/>
        <v>0</v>
      </c>
      <c r="BA141" s="286">
        <f t="shared" si="95"/>
        <v>0</v>
      </c>
      <c r="BB141" s="286">
        <f t="shared" si="95"/>
        <v>0</v>
      </c>
      <c r="BC141" s="286">
        <f t="shared" si="95"/>
        <v>0</v>
      </c>
      <c r="BD141" s="286">
        <f t="shared" si="95"/>
        <v>0</v>
      </c>
      <c r="BE141" s="286">
        <f t="shared" si="95"/>
        <v>0</v>
      </c>
      <c r="BF141" s="286">
        <f t="shared" si="95"/>
        <v>0</v>
      </c>
      <c r="BG141" s="287">
        <f t="shared" si="95"/>
        <v>0</v>
      </c>
      <c r="BH141" s="288">
        <f t="shared" si="95"/>
        <v>0</v>
      </c>
      <c r="BI141" s="289">
        <v>0</v>
      </c>
      <c r="BJ141" s="290">
        <v>0</v>
      </c>
      <c r="BK141" s="290">
        <v>0</v>
      </c>
      <c r="BL141" s="290">
        <v>0</v>
      </c>
      <c r="BM141" s="290">
        <v>0</v>
      </c>
      <c r="BN141" s="290">
        <v>0</v>
      </c>
      <c r="BO141" s="290">
        <v>0</v>
      </c>
      <c r="BP141" s="291">
        <v>0</v>
      </c>
      <c r="BQ141" s="292">
        <v>0</v>
      </c>
      <c r="BR141" s="293">
        <v>0</v>
      </c>
      <c r="BS141" s="294">
        <v>0</v>
      </c>
      <c r="BT141" s="294">
        <v>0</v>
      </c>
      <c r="BU141" s="294">
        <v>0</v>
      </c>
      <c r="BV141" s="294">
        <v>0</v>
      </c>
      <c r="BW141" s="294">
        <v>0</v>
      </c>
      <c r="BX141" s="294">
        <v>0</v>
      </c>
      <c r="BY141" s="295">
        <v>0</v>
      </c>
      <c r="BZ141" s="296">
        <v>0</v>
      </c>
      <c r="CA141" s="289">
        <v>0</v>
      </c>
      <c r="CB141" s="290">
        <v>0</v>
      </c>
      <c r="CC141" s="290">
        <v>0</v>
      </c>
      <c r="CD141" s="290">
        <v>0</v>
      </c>
      <c r="CE141" s="290">
        <v>0</v>
      </c>
      <c r="CF141" s="290">
        <v>0</v>
      </c>
      <c r="CG141" s="290">
        <v>0</v>
      </c>
      <c r="CH141" s="297">
        <v>0</v>
      </c>
      <c r="CI141" s="298">
        <v>0</v>
      </c>
      <c r="CJ141" s="289">
        <v>0</v>
      </c>
      <c r="CK141" s="290">
        <v>0</v>
      </c>
      <c r="CL141" s="290">
        <v>0</v>
      </c>
      <c r="CM141" s="290">
        <v>0</v>
      </c>
      <c r="CN141" s="290">
        <v>0</v>
      </c>
      <c r="CO141" s="290">
        <v>0</v>
      </c>
      <c r="CP141" s="290">
        <v>0</v>
      </c>
      <c r="CQ141" s="299">
        <v>0</v>
      </c>
      <c r="CR141" s="300">
        <v>0</v>
      </c>
      <c r="CS141" s="196">
        <f t="shared" si="60"/>
        <v>0</v>
      </c>
      <c r="CT141" s="261">
        <v>0</v>
      </c>
      <c r="CU141" s="196">
        <f t="shared" si="61"/>
        <v>0</v>
      </c>
      <c r="CV141" s="196">
        <f t="shared" si="61"/>
        <v>0</v>
      </c>
      <c r="CW141" s="196">
        <f t="shared" si="61"/>
        <v>0</v>
      </c>
      <c r="CX141" s="261">
        <v>0</v>
      </c>
      <c r="CY141" s="261">
        <v>0</v>
      </c>
      <c r="CZ141" s="262">
        <f t="shared" si="62"/>
        <v>0</v>
      </c>
      <c r="DA141" s="262">
        <f t="shared" si="62"/>
        <v>0</v>
      </c>
      <c r="DB141" s="301" t="s">
        <v>521</v>
      </c>
      <c r="DC141" s="326"/>
      <c r="DD141" s="312"/>
      <c r="DE141" s="304"/>
      <c r="DF141" s="305">
        <f t="shared" si="79"/>
        <v>1</v>
      </c>
      <c r="DG141" s="340" t="s">
        <v>252</v>
      </c>
      <c r="DH141" s="307" t="s">
        <v>522</v>
      </c>
      <c r="DI141" s="307"/>
      <c r="DJ141" s="304"/>
      <c r="DK141" s="328"/>
    </row>
    <row r="142" spans="1:115" ht="19.5" customHeight="1" x14ac:dyDescent="0.3">
      <c r="A142" s="267" t="s">
        <v>767</v>
      </c>
      <c r="B142" s="314" t="s">
        <v>383</v>
      </c>
      <c r="C142" s="315" t="s">
        <v>694</v>
      </c>
      <c r="D142" s="316" t="s">
        <v>589</v>
      </c>
      <c r="E142" s="271" t="s">
        <v>67</v>
      </c>
      <c r="F142" s="373"/>
      <c r="G142" s="272">
        <f t="shared" si="94"/>
        <v>0</v>
      </c>
      <c r="H142" s="273">
        <f t="shared" si="94"/>
        <v>0</v>
      </c>
      <c r="I142" s="273">
        <f t="shared" si="94"/>
        <v>0</v>
      </c>
      <c r="J142" s="273">
        <f t="shared" si="94"/>
        <v>0</v>
      </c>
      <c r="K142" s="273">
        <f t="shared" si="94"/>
        <v>0</v>
      </c>
      <c r="L142" s="274">
        <f t="shared" si="94"/>
        <v>0</v>
      </c>
      <c r="M142" s="274">
        <f t="shared" si="94"/>
        <v>0</v>
      </c>
      <c r="N142" s="275">
        <f t="shared" si="94"/>
        <v>0</v>
      </c>
      <c r="O142" s="276">
        <f t="shared" si="94"/>
        <v>0</v>
      </c>
      <c r="P142" s="308">
        <v>0</v>
      </c>
      <c r="Q142" s="278">
        <v>0</v>
      </c>
      <c r="R142" s="309">
        <v>0</v>
      </c>
      <c r="S142" s="309">
        <v>0</v>
      </c>
      <c r="T142" s="309">
        <v>0</v>
      </c>
      <c r="U142" s="280">
        <v>0</v>
      </c>
      <c r="V142" s="280">
        <v>0</v>
      </c>
      <c r="W142" s="310">
        <v>0</v>
      </c>
      <c r="X142" s="282">
        <v>0</v>
      </c>
      <c r="Y142" s="311">
        <v>0</v>
      </c>
      <c r="Z142" s="278">
        <v>0</v>
      </c>
      <c r="AA142" s="309">
        <v>0</v>
      </c>
      <c r="AB142" s="309">
        <v>0</v>
      </c>
      <c r="AC142" s="309">
        <v>0</v>
      </c>
      <c r="AD142" s="280">
        <v>0</v>
      </c>
      <c r="AE142" s="274">
        <v>0</v>
      </c>
      <c r="AF142" s="310">
        <v>0</v>
      </c>
      <c r="AG142" s="76">
        <v>0</v>
      </c>
      <c r="AH142" s="308">
        <v>0</v>
      </c>
      <c r="AI142" s="278">
        <v>0</v>
      </c>
      <c r="AJ142" s="309">
        <v>0</v>
      </c>
      <c r="AK142" s="309">
        <v>0</v>
      </c>
      <c r="AL142" s="309">
        <v>0</v>
      </c>
      <c r="AM142" s="280">
        <v>0</v>
      </c>
      <c r="AN142" s="274">
        <v>0</v>
      </c>
      <c r="AO142" s="310">
        <v>0</v>
      </c>
      <c r="AP142" s="282">
        <v>0</v>
      </c>
      <c r="AQ142" s="311">
        <v>0</v>
      </c>
      <c r="AR142" s="284">
        <v>0</v>
      </c>
      <c r="AS142" s="309">
        <v>0</v>
      </c>
      <c r="AT142" s="309">
        <v>0</v>
      </c>
      <c r="AU142" s="309">
        <v>0</v>
      </c>
      <c r="AV142" s="280">
        <v>0</v>
      </c>
      <c r="AW142" s="274">
        <v>0</v>
      </c>
      <c r="AX142" s="310">
        <v>0</v>
      </c>
      <c r="AY142" s="282">
        <v>0</v>
      </c>
      <c r="AZ142" s="285">
        <f t="shared" si="95"/>
        <v>0</v>
      </c>
      <c r="BA142" s="286">
        <f t="shared" si="95"/>
        <v>0</v>
      </c>
      <c r="BB142" s="286">
        <f t="shared" si="95"/>
        <v>0</v>
      </c>
      <c r="BC142" s="286">
        <f t="shared" si="95"/>
        <v>0</v>
      </c>
      <c r="BD142" s="286">
        <f t="shared" si="95"/>
        <v>0</v>
      </c>
      <c r="BE142" s="286">
        <f t="shared" si="95"/>
        <v>0</v>
      </c>
      <c r="BF142" s="286">
        <f t="shared" si="95"/>
        <v>0</v>
      </c>
      <c r="BG142" s="287">
        <f t="shared" si="95"/>
        <v>0</v>
      </c>
      <c r="BH142" s="288">
        <f t="shared" si="95"/>
        <v>0</v>
      </c>
      <c r="BI142" s="289">
        <v>0</v>
      </c>
      <c r="BJ142" s="290">
        <v>0</v>
      </c>
      <c r="BK142" s="290">
        <v>0</v>
      </c>
      <c r="BL142" s="290">
        <v>0</v>
      </c>
      <c r="BM142" s="290">
        <v>0</v>
      </c>
      <c r="BN142" s="290">
        <v>0</v>
      </c>
      <c r="BO142" s="290">
        <v>0</v>
      </c>
      <c r="BP142" s="291">
        <v>0</v>
      </c>
      <c r="BQ142" s="292">
        <v>0</v>
      </c>
      <c r="BR142" s="293">
        <v>0</v>
      </c>
      <c r="BS142" s="294">
        <v>0</v>
      </c>
      <c r="BT142" s="294">
        <v>0</v>
      </c>
      <c r="BU142" s="294">
        <v>0</v>
      </c>
      <c r="BV142" s="294">
        <v>0</v>
      </c>
      <c r="BW142" s="294">
        <v>0</v>
      </c>
      <c r="BX142" s="294">
        <v>0</v>
      </c>
      <c r="BY142" s="295">
        <v>0</v>
      </c>
      <c r="BZ142" s="296">
        <v>0</v>
      </c>
      <c r="CA142" s="289">
        <v>0</v>
      </c>
      <c r="CB142" s="290">
        <v>0</v>
      </c>
      <c r="CC142" s="290">
        <v>0</v>
      </c>
      <c r="CD142" s="290">
        <v>0</v>
      </c>
      <c r="CE142" s="290">
        <v>0</v>
      </c>
      <c r="CF142" s="290">
        <v>0</v>
      </c>
      <c r="CG142" s="290">
        <v>0</v>
      </c>
      <c r="CH142" s="297">
        <v>0</v>
      </c>
      <c r="CI142" s="298">
        <v>0</v>
      </c>
      <c r="CJ142" s="289">
        <v>0</v>
      </c>
      <c r="CK142" s="290">
        <v>0</v>
      </c>
      <c r="CL142" s="290">
        <v>0</v>
      </c>
      <c r="CM142" s="290">
        <v>0</v>
      </c>
      <c r="CN142" s="290">
        <v>0</v>
      </c>
      <c r="CO142" s="290">
        <v>0</v>
      </c>
      <c r="CP142" s="290">
        <v>0</v>
      </c>
      <c r="CQ142" s="299">
        <v>0</v>
      </c>
      <c r="CR142" s="300">
        <v>0</v>
      </c>
      <c r="CS142" s="196">
        <f t="shared" si="60"/>
        <v>0</v>
      </c>
      <c r="CT142" s="261">
        <v>0</v>
      </c>
      <c r="CU142" s="196">
        <f t="shared" si="61"/>
        <v>0</v>
      </c>
      <c r="CV142" s="196">
        <f t="shared" si="61"/>
        <v>0</v>
      </c>
      <c r="CW142" s="196">
        <f t="shared" si="61"/>
        <v>0</v>
      </c>
      <c r="CX142" s="261">
        <v>0</v>
      </c>
      <c r="CY142" s="261">
        <v>0</v>
      </c>
      <c r="CZ142" s="262">
        <f t="shared" si="62"/>
        <v>0</v>
      </c>
      <c r="DA142" s="262">
        <f t="shared" si="62"/>
        <v>0</v>
      </c>
      <c r="DB142" s="301" t="s">
        <v>521</v>
      </c>
      <c r="DC142" s="326"/>
      <c r="DD142" s="312"/>
      <c r="DE142" s="304"/>
      <c r="DF142" s="305">
        <f t="shared" si="79"/>
        <v>1</v>
      </c>
      <c r="DG142" s="340" t="s">
        <v>589</v>
      </c>
      <c r="DH142" s="307" t="s">
        <v>522</v>
      </c>
      <c r="DI142" s="307"/>
      <c r="DJ142" s="304"/>
      <c r="DK142" s="328"/>
    </row>
    <row r="143" spans="1:115" ht="19.5" customHeight="1" x14ac:dyDescent="0.3">
      <c r="A143" s="267" t="s">
        <v>767</v>
      </c>
      <c r="B143" s="314" t="s">
        <v>383</v>
      </c>
      <c r="C143" s="315" t="s">
        <v>695</v>
      </c>
      <c r="D143" s="316" t="s">
        <v>590</v>
      </c>
      <c r="E143" s="271" t="s">
        <v>67</v>
      </c>
      <c r="F143" s="373"/>
      <c r="G143" s="272">
        <f t="shared" si="94"/>
        <v>0</v>
      </c>
      <c r="H143" s="273">
        <f t="shared" si="94"/>
        <v>0</v>
      </c>
      <c r="I143" s="273">
        <f t="shared" si="94"/>
        <v>0</v>
      </c>
      <c r="J143" s="273">
        <f t="shared" ref="J143:O175" si="96">S143+AB143+AK143+AT143</f>
        <v>0</v>
      </c>
      <c r="K143" s="273">
        <f t="shared" si="96"/>
        <v>0</v>
      </c>
      <c r="L143" s="274">
        <f t="shared" si="96"/>
        <v>0</v>
      </c>
      <c r="M143" s="274">
        <f t="shared" si="96"/>
        <v>0</v>
      </c>
      <c r="N143" s="275">
        <f t="shared" si="96"/>
        <v>0</v>
      </c>
      <c r="O143" s="276">
        <f t="shared" si="96"/>
        <v>0</v>
      </c>
      <c r="P143" s="308">
        <v>0</v>
      </c>
      <c r="Q143" s="278">
        <v>0</v>
      </c>
      <c r="R143" s="309">
        <v>0</v>
      </c>
      <c r="S143" s="309">
        <v>0</v>
      </c>
      <c r="T143" s="309">
        <v>0</v>
      </c>
      <c r="U143" s="280">
        <v>0</v>
      </c>
      <c r="V143" s="280">
        <v>0</v>
      </c>
      <c r="W143" s="310">
        <v>0</v>
      </c>
      <c r="X143" s="282">
        <v>0</v>
      </c>
      <c r="Y143" s="311">
        <v>0</v>
      </c>
      <c r="Z143" s="278">
        <v>0</v>
      </c>
      <c r="AA143" s="309">
        <v>0</v>
      </c>
      <c r="AB143" s="309">
        <v>0</v>
      </c>
      <c r="AC143" s="309">
        <v>0</v>
      </c>
      <c r="AD143" s="280">
        <v>0</v>
      </c>
      <c r="AE143" s="274">
        <v>0</v>
      </c>
      <c r="AF143" s="310">
        <v>0</v>
      </c>
      <c r="AG143" s="76">
        <v>0</v>
      </c>
      <c r="AH143" s="308">
        <v>0</v>
      </c>
      <c r="AI143" s="278">
        <v>0</v>
      </c>
      <c r="AJ143" s="309">
        <v>0</v>
      </c>
      <c r="AK143" s="309">
        <v>0</v>
      </c>
      <c r="AL143" s="309">
        <v>0</v>
      </c>
      <c r="AM143" s="280">
        <v>0</v>
      </c>
      <c r="AN143" s="274">
        <v>0</v>
      </c>
      <c r="AO143" s="310">
        <v>0</v>
      </c>
      <c r="AP143" s="282">
        <v>0</v>
      </c>
      <c r="AQ143" s="311">
        <v>0</v>
      </c>
      <c r="AR143" s="284">
        <v>0</v>
      </c>
      <c r="AS143" s="309">
        <v>0</v>
      </c>
      <c r="AT143" s="309">
        <v>0</v>
      </c>
      <c r="AU143" s="309">
        <v>0</v>
      </c>
      <c r="AV143" s="280">
        <v>0</v>
      </c>
      <c r="AW143" s="274">
        <v>0</v>
      </c>
      <c r="AX143" s="310">
        <v>0</v>
      </c>
      <c r="AY143" s="282">
        <v>0</v>
      </c>
      <c r="AZ143" s="285">
        <f t="shared" si="95"/>
        <v>0</v>
      </c>
      <c r="BA143" s="286">
        <f t="shared" si="95"/>
        <v>0</v>
      </c>
      <c r="BB143" s="286">
        <f t="shared" si="95"/>
        <v>0</v>
      </c>
      <c r="BC143" s="286">
        <f t="shared" ref="BC143:BH193" si="97">BL143+BU143+CD143+CM143</f>
        <v>0</v>
      </c>
      <c r="BD143" s="286">
        <f t="shared" si="97"/>
        <v>0</v>
      </c>
      <c r="BE143" s="286">
        <f t="shared" si="97"/>
        <v>0</v>
      </c>
      <c r="BF143" s="286">
        <f t="shared" si="97"/>
        <v>0</v>
      </c>
      <c r="BG143" s="287">
        <f t="shared" si="97"/>
        <v>0</v>
      </c>
      <c r="BH143" s="288">
        <f t="shared" si="97"/>
        <v>0</v>
      </c>
      <c r="BI143" s="289">
        <v>0</v>
      </c>
      <c r="BJ143" s="290">
        <v>0</v>
      </c>
      <c r="BK143" s="290">
        <v>0</v>
      </c>
      <c r="BL143" s="290">
        <v>0</v>
      </c>
      <c r="BM143" s="290">
        <v>0</v>
      </c>
      <c r="BN143" s="290">
        <v>0</v>
      </c>
      <c r="BO143" s="290">
        <v>0</v>
      </c>
      <c r="BP143" s="291">
        <v>0</v>
      </c>
      <c r="BQ143" s="292">
        <v>0</v>
      </c>
      <c r="BR143" s="293">
        <v>0</v>
      </c>
      <c r="BS143" s="294">
        <v>0</v>
      </c>
      <c r="BT143" s="294">
        <v>0</v>
      </c>
      <c r="BU143" s="294">
        <v>0</v>
      </c>
      <c r="BV143" s="294">
        <v>0</v>
      </c>
      <c r="BW143" s="294">
        <v>0</v>
      </c>
      <c r="BX143" s="294">
        <v>0</v>
      </c>
      <c r="BY143" s="295">
        <v>0</v>
      </c>
      <c r="BZ143" s="296">
        <v>0</v>
      </c>
      <c r="CA143" s="289">
        <v>0</v>
      </c>
      <c r="CB143" s="290">
        <v>0</v>
      </c>
      <c r="CC143" s="290">
        <v>0</v>
      </c>
      <c r="CD143" s="290">
        <v>0</v>
      </c>
      <c r="CE143" s="290">
        <v>0</v>
      </c>
      <c r="CF143" s="290">
        <v>0</v>
      </c>
      <c r="CG143" s="290">
        <v>0</v>
      </c>
      <c r="CH143" s="297">
        <v>0</v>
      </c>
      <c r="CI143" s="298">
        <v>0</v>
      </c>
      <c r="CJ143" s="289">
        <v>0</v>
      </c>
      <c r="CK143" s="290">
        <v>0</v>
      </c>
      <c r="CL143" s="290">
        <v>0</v>
      </c>
      <c r="CM143" s="290">
        <v>0</v>
      </c>
      <c r="CN143" s="290">
        <v>0</v>
      </c>
      <c r="CO143" s="290">
        <v>0</v>
      </c>
      <c r="CP143" s="290">
        <v>0</v>
      </c>
      <c r="CQ143" s="299">
        <v>0</v>
      </c>
      <c r="CR143" s="300">
        <v>0</v>
      </c>
      <c r="CS143" s="196">
        <f t="shared" si="60"/>
        <v>0</v>
      </c>
      <c r="CT143" s="261">
        <v>0</v>
      </c>
      <c r="CU143" s="196">
        <f t="shared" si="61"/>
        <v>0</v>
      </c>
      <c r="CV143" s="196">
        <f t="shared" si="61"/>
        <v>0</v>
      </c>
      <c r="CW143" s="196">
        <f t="shared" si="61"/>
        <v>0</v>
      </c>
      <c r="CX143" s="261">
        <v>0</v>
      </c>
      <c r="CY143" s="261">
        <v>0</v>
      </c>
      <c r="CZ143" s="262">
        <f t="shared" si="62"/>
        <v>0</v>
      </c>
      <c r="DA143" s="262">
        <f t="shared" si="62"/>
        <v>0</v>
      </c>
      <c r="DB143" s="301" t="s">
        <v>521</v>
      </c>
      <c r="DC143" s="326"/>
      <c r="DD143" s="312"/>
      <c r="DE143" s="304"/>
      <c r="DF143" s="305">
        <f t="shared" si="79"/>
        <v>1</v>
      </c>
      <c r="DG143" s="340" t="s">
        <v>590</v>
      </c>
      <c r="DH143" s="307" t="s">
        <v>522</v>
      </c>
      <c r="DI143" s="307"/>
      <c r="DJ143" s="304"/>
      <c r="DK143" s="328"/>
    </row>
    <row r="144" spans="1:115" ht="19.5" customHeight="1" x14ac:dyDescent="0.3">
      <c r="A144" s="267" t="s">
        <v>767</v>
      </c>
      <c r="B144" s="314" t="s">
        <v>383</v>
      </c>
      <c r="C144" s="315" t="s">
        <v>696</v>
      </c>
      <c r="D144" s="316" t="s">
        <v>591</v>
      </c>
      <c r="E144" s="271" t="s">
        <v>67</v>
      </c>
      <c r="F144" s="373"/>
      <c r="G144" s="272">
        <f t="shared" ref="G144:I176" si="98">P144+Y144+AH144+AQ144</f>
        <v>0</v>
      </c>
      <c r="H144" s="273">
        <f t="shared" si="98"/>
        <v>0</v>
      </c>
      <c r="I144" s="273">
        <f t="shared" si="98"/>
        <v>0</v>
      </c>
      <c r="J144" s="273">
        <f t="shared" si="96"/>
        <v>0</v>
      </c>
      <c r="K144" s="273">
        <f t="shared" si="96"/>
        <v>0</v>
      </c>
      <c r="L144" s="274">
        <f t="shared" si="96"/>
        <v>0</v>
      </c>
      <c r="M144" s="274">
        <f t="shared" si="96"/>
        <v>0</v>
      </c>
      <c r="N144" s="275">
        <f t="shared" si="96"/>
        <v>0</v>
      </c>
      <c r="O144" s="276">
        <f t="shared" si="96"/>
        <v>0</v>
      </c>
      <c r="P144" s="308">
        <v>0</v>
      </c>
      <c r="Q144" s="278">
        <v>0</v>
      </c>
      <c r="R144" s="309">
        <v>0</v>
      </c>
      <c r="S144" s="309">
        <v>0</v>
      </c>
      <c r="T144" s="309">
        <v>0</v>
      </c>
      <c r="U144" s="280">
        <v>0</v>
      </c>
      <c r="V144" s="280">
        <v>0</v>
      </c>
      <c r="W144" s="310">
        <v>0</v>
      </c>
      <c r="X144" s="282">
        <v>0</v>
      </c>
      <c r="Y144" s="311">
        <v>0</v>
      </c>
      <c r="Z144" s="278">
        <v>0</v>
      </c>
      <c r="AA144" s="309">
        <v>0</v>
      </c>
      <c r="AB144" s="309">
        <v>0</v>
      </c>
      <c r="AC144" s="309">
        <v>0</v>
      </c>
      <c r="AD144" s="280">
        <v>0</v>
      </c>
      <c r="AE144" s="274">
        <v>0</v>
      </c>
      <c r="AF144" s="310">
        <v>0</v>
      </c>
      <c r="AG144" s="76">
        <v>0</v>
      </c>
      <c r="AH144" s="308">
        <v>0</v>
      </c>
      <c r="AI144" s="278">
        <v>0</v>
      </c>
      <c r="AJ144" s="309">
        <v>0</v>
      </c>
      <c r="AK144" s="309">
        <v>0</v>
      </c>
      <c r="AL144" s="309">
        <v>0</v>
      </c>
      <c r="AM144" s="280">
        <v>0</v>
      </c>
      <c r="AN144" s="274">
        <v>0</v>
      </c>
      <c r="AO144" s="310">
        <v>0</v>
      </c>
      <c r="AP144" s="282">
        <v>0</v>
      </c>
      <c r="AQ144" s="311">
        <v>0</v>
      </c>
      <c r="AR144" s="284">
        <v>0</v>
      </c>
      <c r="AS144" s="309">
        <v>0</v>
      </c>
      <c r="AT144" s="309">
        <v>0</v>
      </c>
      <c r="AU144" s="309">
        <v>0</v>
      </c>
      <c r="AV144" s="280">
        <v>0</v>
      </c>
      <c r="AW144" s="274">
        <v>0</v>
      </c>
      <c r="AX144" s="310">
        <v>0</v>
      </c>
      <c r="AY144" s="282">
        <v>0</v>
      </c>
      <c r="AZ144" s="285">
        <f t="shared" ref="AZ144:BB194" si="99">BI144+BR144+CA144+CJ144</f>
        <v>0</v>
      </c>
      <c r="BA144" s="286">
        <f t="shared" si="99"/>
        <v>0</v>
      </c>
      <c r="BB144" s="286">
        <f t="shared" si="99"/>
        <v>0</v>
      </c>
      <c r="BC144" s="286">
        <f t="shared" si="97"/>
        <v>0</v>
      </c>
      <c r="BD144" s="286">
        <f t="shared" si="97"/>
        <v>0</v>
      </c>
      <c r="BE144" s="286">
        <f t="shared" si="97"/>
        <v>0</v>
      </c>
      <c r="BF144" s="286">
        <f t="shared" si="97"/>
        <v>0</v>
      </c>
      <c r="BG144" s="287">
        <f t="shared" si="97"/>
        <v>0</v>
      </c>
      <c r="BH144" s="288">
        <f t="shared" si="97"/>
        <v>0</v>
      </c>
      <c r="BI144" s="289">
        <v>0</v>
      </c>
      <c r="BJ144" s="290">
        <v>0</v>
      </c>
      <c r="BK144" s="290">
        <v>0</v>
      </c>
      <c r="BL144" s="290">
        <v>0</v>
      </c>
      <c r="BM144" s="290">
        <v>0</v>
      </c>
      <c r="BN144" s="290">
        <v>0</v>
      </c>
      <c r="BO144" s="290">
        <v>0</v>
      </c>
      <c r="BP144" s="291">
        <v>0</v>
      </c>
      <c r="BQ144" s="292">
        <v>0</v>
      </c>
      <c r="BR144" s="293">
        <v>0</v>
      </c>
      <c r="BS144" s="294">
        <v>0</v>
      </c>
      <c r="BT144" s="294">
        <v>0</v>
      </c>
      <c r="BU144" s="294">
        <v>0</v>
      </c>
      <c r="BV144" s="294">
        <v>0</v>
      </c>
      <c r="BW144" s="294">
        <v>0</v>
      </c>
      <c r="BX144" s="294">
        <v>0</v>
      </c>
      <c r="BY144" s="295">
        <v>0</v>
      </c>
      <c r="BZ144" s="296">
        <v>0</v>
      </c>
      <c r="CA144" s="289">
        <v>0</v>
      </c>
      <c r="CB144" s="290">
        <v>0</v>
      </c>
      <c r="CC144" s="290">
        <v>0</v>
      </c>
      <c r="CD144" s="290">
        <v>0</v>
      </c>
      <c r="CE144" s="290">
        <v>0</v>
      </c>
      <c r="CF144" s="290">
        <v>0</v>
      </c>
      <c r="CG144" s="290">
        <v>0</v>
      </c>
      <c r="CH144" s="297">
        <v>0</v>
      </c>
      <c r="CI144" s="298">
        <v>0</v>
      </c>
      <c r="CJ144" s="289">
        <v>0</v>
      </c>
      <c r="CK144" s="290">
        <v>0</v>
      </c>
      <c r="CL144" s="290">
        <v>0</v>
      </c>
      <c r="CM144" s="290">
        <v>0</v>
      </c>
      <c r="CN144" s="290">
        <v>0</v>
      </c>
      <c r="CO144" s="290">
        <v>0</v>
      </c>
      <c r="CP144" s="290">
        <v>0</v>
      </c>
      <c r="CQ144" s="299">
        <v>0</v>
      </c>
      <c r="CR144" s="300">
        <v>0</v>
      </c>
      <c r="CS144" s="196">
        <f t="shared" ref="CS144:CS147" si="100">AZ144-P144</f>
        <v>0</v>
      </c>
      <c r="CT144" s="261">
        <v>0</v>
      </c>
      <c r="CU144" s="196">
        <f t="shared" ref="CU144:CW147" si="101">BB144-R144</f>
        <v>0</v>
      </c>
      <c r="CV144" s="196">
        <f t="shared" si="101"/>
        <v>0</v>
      </c>
      <c r="CW144" s="196">
        <f t="shared" si="101"/>
        <v>0</v>
      </c>
      <c r="CX144" s="261">
        <v>0</v>
      </c>
      <c r="CY144" s="261">
        <v>0</v>
      </c>
      <c r="CZ144" s="262">
        <f t="shared" ref="CZ144:DA147" si="102">BG144-W144</f>
        <v>0</v>
      </c>
      <c r="DA144" s="262">
        <f t="shared" si="102"/>
        <v>0</v>
      </c>
      <c r="DB144" s="301" t="s">
        <v>521</v>
      </c>
      <c r="DC144" s="326"/>
      <c r="DD144" s="312"/>
      <c r="DE144" s="304"/>
      <c r="DF144" s="305">
        <f t="shared" si="79"/>
        <v>1</v>
      </c>
      <c r="DG144" s="340" t="s">
        <v>591</v>
      </c>
      <c r="DH144" s="307" t="s">
        <v>522</v>
      </c>
      <c r="DI144" s="307"/>
      <c r="DJ144" s="304"/>
      <c r="DK144" s="328"/>
    </row>
    <row r="145" spans="1:115" ht="19.5" customHeight="1" x14ac:dyDescent="0.3">
      <c r="A145" s="267" t="s">
        <v>767</v>
      </c>
      <c r="B145" s="314" t="s">
        <v>383</v>
      </c>
      <c r="C145" s="315" t="s">
        <v>697</v>
      </c>
      <c r="D145" s="316" t="s">
        <v>592</v>
      </c>
      <c r="E145" s="271" t="s">
        <v>67</v>
      </c>
      <c r="F145" s="373"/>
      <c r="G145" s="272">
        <f t="shared" si="98"/>
        <v>0</v>
      </c>
      <c r="H145" s="273">
        <f t="shared" si="98"/>
        <v>0</v>
      </c>
      <c r="I145" s="273">
        <f t="shared" si="98"/>
        <v>0</v>
      </c>
      <c r="J145" s="273">
        <f t="shared" si="96"/>
        <v>0</v>
      </c>
      <c r="K145" s="273">
        <f t="shared" si="96"/>
        <v>0</v>
      </c>
      <c r="L145" s="274">
        <f t="shared" si="96"/>
        <v>0</v>
      </c>
      <c r="M145" s="274">
        <f t="shared" si="96"/>
        <v>0</v>
      </c>
      <c r="N145" s="275">
        <f t="shared" si="96"/>
        <v>0</v>
      </c>
      <c r="O145" s="276">
        <f t="shared" si="96"/>
        <v>0</v>
      </c>
      <c r="P145" s="308">
        <v>0</v>
      </c>
      <c r="Q145" s="278">
        <v>0</v>
      </c>
      <c r="R145" s="309">
        <v>0</v>
      </c>
      <c r="S145" s="309">
        <v>0</v>
      </c>
      <c r="T145" s="309">
        <v>0</v>
      </c>
      <c r="U145" s="280">
        <v>0</v>
      </c>
      <c r="V145" s="280">
        <v>0</v>
      </c>
      <c r="W145" s="310">
        <v>0</v>
      </c>
      <c r="X145" s="282">
        <v>0</v>
      </c>
      <c r="Y145" s="311">
        <v>0</v>
      </c>
      <c r="Z145" s="278">
        <v>0</v>
      </c>
      <c r="AA145" s="309">
        <v>0</v>
      </c>
      <c r="AB145" s="309">
        <v>0</v>
      </c>
      <c r="AC145" s="309">
        <v>0</v>
      </c>
      <c r="AD145" s="280">
        <v>0</v>
      </c>
      <c r="AE145" s="274">
        <v>0</v>
      </c>
      <c r="AF145" s="310">
        <v>0</v>
      </c>
      <c r="AG145" s="76">
        <v>0</v>
      </c>
      <c r="AH145" s="308">
        <v>0</v>
      </c>
      <c r="AI145" s="278">
        <v>0</v>
      </c>
      <c r="AJ145" s="309">
        <v>0</v>
      </c>
      <c r="AK145" s="309">
        <v>0</v>
      </c>
      <c r="AL145" s="309">
        <v>0</v>
      </c>
      <c r="AM145" s="280">
        <v>0</v>
      </c>
      <c r="AN145" s="274">
        <v>0</v>
      </c>
      <c r="AO145" s="310">
        <v>0</v>
      </c>
      <c r="AP145" s="282">
        <v>0</v>
      </c>
      <c r="AQ145" s="311">
        <v>0</v>
      </c>
      <c r="AR145" s="284">
        <v>0</v>
      </c>
      <c r="AS145" s="309">
        <v>0</v>
      </c>
      <c r="AT145" s="309">
        <v>0</v>
      </c>
      <c r="AU145" s="309">
        <v>0</v>
      </c>
      <c r="AV145" s="280">
        <v>0</v>
      </c>
      <c r="AW145" s="274">
        <v>0</v>
      </c>
      <c r="AX145" s="310">
        <v>0</v>
      </c>
      <c r="AY145" s="282">
        <v>0</v>
      </c>
      <c r="AZ145" s="285">
        <f t="shared" si="99"/>
        <v>0</v>
      </c>
      <c r="BA145" s="286">
        <f t="shared" si="99"/>
        <v>0</v>
      </c>
      <c r="BB145" s="286">
        <f t="shared" si="99"/>
        <v>0</v>
      </c>
      <c r="BC145" s="286">
        <f t="shared" si="97"/>
        <v>0</v>
      </c>
      <c r="BD145" s="286">
        <f t="shared" si="97"/>
        <v>0</v>
      </c>
      <c r="BE145" s="286">
        <f t="shared" si="97"/>
        <v>0</v>
      </c>
      <c r="BF145" s="286">
        <f t="shared" si="97"/>
        <v>0</v>
      </c>
      <c r="BG145" s="287">
        <f t="shared" si="97"/>
        <v>0</v>
      </c>
      <c r="BH145" s="288">
        <f t="shared" si="97"/>
        <v>0</v>
      </c>
      <c r="BI145" s="289">
        <v>0</v>
      </c>
      <c r="BJ145" s="290">
        <v>0</v>
      </c>
      <c r="BK145" s="290">
        <v>0</v>
      </c>
      <c r="BL145" s="290">
        <v>0</v>
      </c>
      <c r="BM145" s="290">
        <v>0</v>
      </c>
      <c r="BN145" s="290">
        <v>0</v>
      </c>
      <c r="BO145" s="290">
        <v>0</v>
      </c>
      <c r="BP145" s="291">
        <v>0</v>
      </c>
      <c r="BQ145" s="292">
        <v>0</v>
      </c>
      <c r="BR145" s="293">
        <v>0</v>
      </c>
      <c r="BS145" s="294">
        <v>0</v>
      </c>
      <c r="BT145" s="294">
        <v>0</v>
      </c>
      <c r="BU145" s="294">
        <v>0</v>
      </c>
      <c r="BV145" s="294">
        <v>0</v>
      </c>
      <c r="BW145" s="294">
        <v>0</v>
      </c>
      <c r="BX145" s="294">
        <v>0</v>
      </c>
      <c r="BY145" s="295">
        <v>0</v>
      </c>
      <c r="BZ145" s="296">
        <v>0</v>
      </c>
      <c r="CA145" s="289">
        <v>0</v>
      </c>
      <c r="CB145" s="290">
        <v>0</v>
      </c>
      <c r="CC145" s="290">
        <v>0</v>
      </c>
      <c r="CD145" s="290">
        <v>0</v>
      </c>
      <c r="CE145" s="290">
        <v>0</v>
      </c>
      <c r="CF145" s="290">
        <v>0</v>
      </c>
      <c r="CG145" s="290">
        <v>0</v>
      </c>
      <c r="CH145" s="297">
        <v>0</v>
      </c>
      <c r="CI145" s="298">
        <v>0</v>
      </c>
      <c r="CJ145" s="289">
        <v>0</v>
      </c>
      <c r="CK145" s="290">
        <v>0</v>
      </c>
      <c r="CL145" s="290">
        <v>0</v>
      </c>
      <c r="CM145" s="290">
        <v>0</v>
      </c>
      <c r="CN145" s="290">
        <v>0</v>
      </c>
      <c r="CO145" s="290">
        <v>0</v>
      </c>
      <c r="CP145" s="290">
        <v>0</v>
      </c>
      <c r="CQ145" s="299">
        <v>0</v>
      </c>
      <c r="CR145" s="300">
        <v>0</v>
      </c>
      <c r="CS145" s="196">
        <f t="shared" si="100"/>
        <v>0</v>
      </c>
      <c r="CT145" s="261">
        <v>0</v>
      </c>
      <c r="CU145" s="196">
        <f t="shared" si="101"/>
        <v>0</v>
      </c>
      <c r="CV145" s="196">
        <f t="shared" si="101"/>
        <v>0</v>
      </c>
      <c r="CW145" s="196">
        <f t="shared" si="101"/>
        <v>0</v>
      </c>
      <c r="CX145" s="261">
        <v>0</v>
      </c>
      <c r="CY145" s="261">
        <v>0</v>
      </c>
      <c r="CZ145" s="262">
        <f t="shared" si="102"/>
        <v>0</v>
      </c>
      <c r="DA145" s="262">
        <f t="shared" si="102"/>
        <v>0</v>
      </c>
      <c r="DB145" s="301" t="s">
        <v>521</v>
      </c>
      <c r="DC145" s="326"/>
      <c r="DD145" s="312"/>
      <c r="DE145" s="304"/>
      <c r="DF145" s="305">
        <f t="shared" si="79"/>
        <v>1</v>
      </c>
      <c r="DG145" s="344" t="s">
        <v>592</v>
      </c>
      <c r="DH145" s="307" t="s">
        <v>522</v>
      </c>
      <c r="DI145" s="307"/>
      <c r="DJ145" s="304"/>
      <c r="DK145" s="328"/>
    </row>
    <row r="146" spans="1:115" ht="19.5" customHeight="1" x14ac:dyDescent="0.3">
      <c r="A146" s="267" t="s">
        <v>767</v>
      </c>
      <c r="B146" s="314" t="s">
        <v>383</v>
      </c>
      <c r="C146" s="315" t="s">
        <v>698</v>
      </c>
      <c r="D146" s="316" t="s">
        <v>593</v>
      </c>
      <c r="E146" s="271" t="s">
        <v>67</v>
      </c>
      <c r="F146" s="373"/>
      <c r="G146" s="272">
        <f t="shared" si="98"/>
        <v>0</v>
      </c>
      <c r="H146" s="273">
        <f t="shared" si="98"/>
        <v>0</v>
      </c>
      <c r="I146" s="273">
        <f t="shared" si="98"/>
        <v>0</v>
      </c>
      <c r="J146" s="273">
        <f t="shared" si="96"/>
        <v>0</v>
      </c>
      <c r="K146" s="273">
        <f t="shared" si="96"/>
        <v>0</v>
      </c>
      <c r="L146" s="274">
        <f t="shared" si="96"/>
        <v>0</v>
      </c>
      <c r="M146" s="274">
        <f t="shared" si="96"/>
        <v>0</v>
      </c>
      <c r="N146" s="275">
        <f t="shared" si="96"/>
        <v>0</v>
      </c>
      <c r="O146" s="276">
        <f t="shared" si="96"/>
        <v>0</v>
      </c>
      <c r="P146" s="308">
        <v>0</v>
      </c>
      <c r="Q146" s="278">
        <v>0</v>
      </c>
      <c r="R146" s="309">
        <v>0</v>
      </c>
      <c r="S146" s="309">
        <v>0</v>
      </c>
      <c r="T146" s="309">
        <v>0</v>
      </c>
      <c r="U146" s="280">
        <v>0</v>
      </c>
      <c r="V146" s="280">
        <v>0</v>
      </c>
      <c r="W146" s="310">
        <v>0</v>
      </c>
      <c r="X146" s="282">
        <v>0</v>
      </c>
      <c r="Y146" s="311">
        <v>0</v>
      </c>
      <c r="Z146" s="278">
        <v>0</v>
      </c>
      <c r="AA146" s="309">
        <v>0</v>
      </c>
      <c r="AB146" s="309">
        <v>0</v>
      </c>
      <c r="AC146" s="309">
        <v>0</v>
      </c>
      <c r="AD146" s="280">
        <v>0</v>
      </c>
      <c r="AE146" s="274">
        <v>0</v>
      </c>
      <c r="AF146" s="310">
        <v>0</v>
      </c>
      <c r="AG146" s="76">
        <v>0</v>
      </c>
      <c r="AH146" s="308">
        <v>0</v>
      </c>
      <c r="AI146" s="278">
        <v>0</v>
      </c>
      <c r="AJ146" s="309">
        <v>0</v>
      </c>
      <c r="AK146" s="309">
        <v>0</v>
      </c>
      <c r="AL146" s="309">
        <v>0</v>
      </c>
      <c r="AM146" s="280">
        <v>0</v>
      </c>
      <c r="AN146" s="274">
        <v>0</v>
      </c>
      <c r="AO146" s="310">
        <v>0</v>
      </c>
      <c r="AP146" s="282">
        <v>0</v>
      </c>
      <c r="AQ146" s="311">
        <v>0</v>
      </c>
      <c r="AR146" s="284">
        <v>0</v>
      </c>
      <c r="AS146" s="309">
        <v>0</v>
      </c>
      <c r="AT146" s="309">
        <v>0</v>
      </c>
      <c r="AU146" s="309">
        <v>0</v>
      </c>
      <c r="AV146" s="280">
        <v>0</v>
      </c>
      <c r="AW146" s="274">
        <v>0</v>
      </c>
      <c r="AX146" s="310">
        <v>0</v>
      </c>
      <c r="AY146" s="282">
        <v>0</v>
      </c>
      <c r="AZ146" s="285">
        <f t="shared" si="99"/>
        <v>0</v>
      </c>
      <c r="BA146" s="286">
        <f t="shared" si="99"/>
        <v>0</v>
      </c>
      <c r="BB146" s="286">
        <f t="shared" si="99"/>
        <v>0</v>
      </c>
      <c r="BC146" s="286">
        <f t="shared" si="97"/>
        <v>0</v>
      </c>
      <c r="BD146" s="286">
        <f t="shared" si="97"/>
        <v>0</v>
      </c>
      <c r="BE146" s="286">
        <f t="shared" si="97"/>
        <v>0</v>
      </c>
      <c r="BF146" s="286">
        <f t="shared" si="97"/>
        <v>0</v>
      </c>
      <c r="BG146" s="287">
        <f t="shared" si="97"/>
        <v>0</v>
      </c>
      <c r="BH146" s="288">
        <f t="shared" si="97"/>
        <v>0</v>
      </c>
      <c r="BI146" s="289">
        <v>0</v>
      </c>
      <c r="BJ146" s="290">
        <v>0</v>
      </c>
      <c r="BK146" s="290">
        <v>0</v>
      </c>
      <c r="BL146" s="290">
        <v>0</v>
      </c>
      <c r="BM146" s="290">
        <v>0</v>
      </c>
      <c r="BN146" s="290">
        <v>0</v>
      </c>
      <c r="BO146" s="290">
        <v>0</v>
      </c>
      <c r="BP146" s="291">
        <v>0</v>
      </c>
      <c r="BQ146" s="292">
        <v>0</v>
      </c>
      <c r="BR146" s="293">
        <v>0</v>
      </c>
      <c r="BS146" s="294">
        <v>0</v>
      </c>
      <c r="BT146" s="294">
        <v>0</v>
      </c>
      <c r="BU146" s="294">
        <v>0</v>
      </c>
      <c r="BV146" s="294">
        <v>0</v>
      </c>
      <c r="BW146" s="294">
        <v>0</v>
      </c>
      <c r="BX146" s="294">
        <v>0</v>
      </c>
      <c r="BY146" s="295">
        <v>0</v>
      </c>
      <c r="BZ146" s="296">
        <v>0</v>
      </c>
      <c r="CA146" s="289">
        <v>0</v>
      </c>
      <c r="CB146" s="290">
        <v>0</v>
      </c>
      <c r="CC146" s="290">
        <v>0</v>
      </c>
      <c r="CD146" s="290">
        <v>0</v>
      </c>
      <c r="CE146" s="290">
        <v>0</v>
      </c>
      <c r="CF146" s="290">
        <v>0</v>
      </c>
      <c r="CG146" s="290">
        <v>0</v>
      </c>
      <c r="CH146" s="297">
        <v>0</v>
      </c>
      <c r="CI146" s="298">
        <v>0</v>
      </c>
      <c r="CJ146" s="289">
        <v>0</v>
      </c>
      <c r="CK146" s="290">
        <v>0</v>
      </c>
      <c r="CL146" s="290">
        <v>0</v>
      </c>
      <c r="CM146" s="290">
        <v>0</v>
      </c>
      <c r="CN146" s="290">
        <v>0</v>
      </c>
      <c r="CO146" s="290">
        <v>0</v>
      </c>
      <c r="CP146" s="290">
        <v>0</v>
      </c>
      <c r="CQ146" s="299">
        <v>0</v>
      </c>
      <c r="CR146" s="300">
        <v>0</v>
      </c>
      <c r="CS146" s="196">
        <f t="shared" si="100"/>
        <v>0</v>
      </c>
      <c r="CT146" s="261">
        <v>0</v>
      </c>
      <c r="CU146" s="196">
        <f t="shared" si="101"/>
        <v>0</v>
      </c>
      <c r="CV146" s="196">
        <f t="shared" si="101"/>
        <v>0</v>
      </c>
      <c r="CW146" s="196">
        <f t="shared" si="101"/>
        <v>0</v>
      </c>
      <c r="CX146" s="261">
        <v>0</v>
      </c>
      <c r="CY146" s="261">
        <v>0</v>
      </c>
      <c r="CZ146" s="262">
        <f t="shared" si="102"/>
        <v>0</v>
      </c>
      <c r="DA146" s="262">
        <f t="shared" si="102"/>
        <v>0</v>
      </c>
      <c r="DB146" s="301" t="s">
        <v>521</v>
      </c>
      <c r="DC146" s="326"/>
      <c r="DD146" s="312"/>
      <c r="DE146" s="304"/>
      <c r="DF146" s="305">
        <f t="shared" si="79"/>
        <v>1</v>
      </c>
      <c r="DG146" s="344" t="s">
        <v>593</v>
      </c>
      <c r="DH146" s="307" t="s">
        <v>522</v>
      </c>
      <c r="DI146" s="307"/>
      <c r="DJ146" s="304"/>
      <c r="DK146" s="328"/>
    </row>
    <row r="147" spans="1:115" ht="19.5" customHeight="1" x14ac:dyDescent="0.25">
      <c r="A147" s="267" t="s">
        <v>769</v>
      </c>
      <c r="B147" s="314" t="s">
        <v>383</v>
      </c>
      <c r="C147" s="315" t="s">
        <v>237</v>
      </c>
      <c r="D147" s="316" t="s">
        <v>238</v>
      </c>
      <c r="E147" s="271" t="s">
        <v>67</v>
      </c>
      <c r="F147" s="373"/>
      <c r="G147" s="272">
        <f t="shared" si="98"/>
        <v>0</v>
      </c>
      <c r="H147" s="273">
        <f t="shared" si="98"/>
        <v>0</v>
      </c>
      <c r="I147" s="273">
        <f t="shared" si="98"/>
        <v>0</v>
      </c>
      <c r="J147" s="273">
        <f t="shared" si="96"/>
        <v>0</v>
      </c>
      <c r="K147" s="273">
        <f t="shared" si="96"/>
        <v>0</v>
      </c>
      <c r="L147" s="274">
        <f t="shared" si="96"/>
        <v>0</v>
      </c>
      <c r="M147" s="274">
        <f t="shared" si="96"/>
        <v>0</v>
      </c>
      <c r="N147" s="275">
        <f t="shared" si="96"/>
        <v>0</v>
      </c>
      <c r="O147" s="276">
        <f t="shared" si="96"/>
        <v>0</v>
      </c>
      <c r="P147" s="308">
        <v>0</v>
      </c>
      <c r="Q147" s="278">
        <v>0</v>
      </c>
      <c r="R147" s="309">
        <v>0</v>
      </c>
      <c r="S147" s="309">
        <v>0</v>
      </c>
      <c r="T147" s="309">
        <v>0</v>
      </c>
      <c r="U147" s="280">
        <v>0</v>
      </c>
      <c r="V147" s="280">
        <v>0</v>
      </c>
      <c r="W147" s="310">
        <v>0</v>
      </c>
      <c r="X147" s="282">
        <v>0</v>
      </c>
      <c r="Y147" s="311">
        <v>0</v>
      </c>
      <c r="Z147" s="278">
        <v>0</v>
      </c>
      <c r="AA147" s="309">
        <v>0</v>
      </c>
      <c r="AB147" s="309">
        <v>0</v>
      </c>
      <c r="AC147" s="309">
        <v>0</v>
      </c>
      <c r="AD147" s="280">
        <v>0</v>
      </c>
      <c r="AE147" s="274">
        <v>0</v>
      </c>
      <c r="AF147" s="310">
        <v>0</v>
      </c>
      <c r="AG147" s="76">
        <v>0</v>
      </c>
      <c r="AH147" s="308">
        <v>0</v>
      </c>
      <c r="AI147" s="278">
        <v>0</v>
      </c>
      <c r="AJ147" s="309">
        <v>0</v>
      </c>
      <c r="AK147" s="309">
        <v>0</v>
      </c>
      <c r="AL147" s="309">
        <v>0</v>
      </c>
      <c r="AM147" s="280">
        <v>0</v>
      </c>
      <c r="AN147" s="274">
        <v>0</v>
      </c>
      <c r="AO147" s="310">
        <v>0</v>
      </c>
      <c r="AP147" s="282">
        <v>0</v>
      </c>
      <c r="AQ147" s="311">
        <v>0</v>
      </c>
      <c r="AR147" s="284">
        <v>0</v>
      </c>
      <c r="AS147" s="309">
        <v>0</v>
      </c>
      <c r="AT147" s="309">
        <v>0</v>
      </c>
      <c r="AU147" s="309">
        <v>0</v>
      </c>
      <c r="AV147" s="280">
        <v>0</v>
      </c>
      <c r="AW147" s="274">
        <v>0</v>
      </c>
      <c r="AX147" s="310">
        <v>0</v>
      </c>
      <c r="AY147" s="282">
        <v>0</v>
      </c>
      <c r="AZ147" s="285">
        <f t="shared" si="99"/>
        <v>0</v>
      </c>
      <c r="BA147" s="286">
        <f t="shared" si="99"/>
        <v>0</v>
      </c>
      <c r="BB147" s="286">
        <f t="shared" si="99"/>
        <v>0</v>
      </c>
      <c r="BC147" s="286">
        <f t="shared" si="97"/>
        <v>0</v>
      </c>
      <c r="BD147" s="286">
        <f t="shared" si="97"/>
        <v>0</v>
      </c>
      <c r="BE147" s="286">
        <f t="shared" si="97"/>
        <v>0</v>
      </c>
      <c r="BF147" s="286">
        <f t="shared" si="97"/>
        <v>0</v>
      </c>
      <c r="BG147" s="287">
        <f t="shared" si="97"/>
        <v>0</v>
      </c>
      <c r="BH147" s="288">
        <f t="shared" si="97"/>
        <v>0</v>
      </c>
      <c r="BI147" s="289">
        <v>0</v>
      </c>
      <c r="BJ147" s="290">
        <v>0</v>
      </c>
      <c r="BK147" s="290">
        <v>0</v>
      </c>
      <c r="BL147" s="290">
        <v>0</v>
      </c>
      <c r="BM147" s="290">
        <v>0</v>
      </c>
      <c r="BN147" s="290">
        <v>0</v>
      </c>
      <c r="BO147" s="290">
        <v>0</v>
      </c>
      <c r="BP147" s="291">
        <v>0</v>
      </c>
      <c r="BQ147" s="292">
        <v>0</v>
      </c>
      <c r="BR147" s="293">
        <v>0</v>
      </c>
      <c r="BS147" s="294">
        <v>0</v>
      </c>
      <c r="BT147" s="294">
        <v>0</v>
      </c>
      <c r="BU147" s="294">
        <v>0</v>
      </c>
      <c r="BV147" s="294">
        <v>0</v>
      </c>
      <c r="BW147" s="294">
        <v>0</v>
      </c>
      <c r="BX147" s="294">
        <v>0</v>
      </c>
      <c r="BY147" s="295">
        <v>0</v>
      </c>
      <c r="BZ147" s="296">
        <v>0</v>
      </c>
      <c r="CA147" s="289">
        <v>0</v>
      </c>
      <c r="CB147" s="290">
        <v>0</v>
      </c>
      <c r="CC147" s="290">
        <v>0</v>
      </c>
      <c r="CD147" s="290">
        <v>0</v>
      </c>
      <c r="CE147" s="290">
        <v>0</v>
      </c>
      <c r="CF147" s="290">
        <v>0</v>
      </c>
      <c r="CG147" s="290">
        <v>0</v>
      </c>
      <c r="CH147" s="297">
        <v>0</v>
      </c>
      <c r="CI147" s="298">
        <v>0</v>
      </c>
      <c r="CJ147" s="289">
        <v>0</v>
      </c>
      <c r="CK147" s="290">
        <v>0</v>
      </c>
      <c r="CL147" s="290">
        <v>0</v>
      </c>
      <c r="CM147" s="290">
        <v>0</v>
      </c>
      <c r="CN147" s="290">
        <v>0</v>
      </c>
      <c r="CO147" s="290">
        <v>0</v>
      </c>
      <c r="CP147" s="290">
        <v>0</v>
      </c>
      <c r="CQ147" s="299">
        <v>0</v>
      </c>
      <c r="CR147" s="300">
        <v>0</v>
      </c>
      <c r="CS147" s="196">
        <f t="shared" si="100"/>
        <v>0</v>
      </c>
      <c r="CT147" s="261">
        <v>0</v>
      </c>
      <c r="CU147" s="196">
        <f t="shared" si="101"/>
        <v>0</v>
      </c>
      <c r="CV147" s="196">
        <f t="shared" si="101"/>
        <v>0</v>
      </c>
      <c r="CW147" s="196">
        <f t="shared" si="101"/>
        <v>0</v>
      </c>
      <c r="CX147" s="261">
        <v>0</v>
      </c>
      <c r="CY147" s="261">
        <v>0</v>
      </c>
      <c r="CZ147" s="262">
        <f t="shared" si="102"/>
        <v>0</v>
      </c>
      <c r="DA147" s="262">
        <f t="shared" si="102"/>
        <v>0</v>
      </c>
      <c r="DB147" s="301" t="s">
        <v>521</v>
      </c>
      <c r="DC147" s="326"/>
      <c r="DD147" s="312"/>
      <c r="DE147" s="304"/>
      <c r="DF147" s="305">
        <f t="shared" si="79"/>
        <v>1</v>
      </c>
      <c r="DG147" s="341" t="s">
        <v>238</v>
      </c>
      <c r="DH147" s="307" t="s">
        <v>522</v>
      </c>
      <c r="DI147" s="307"/>
      <c r="DJ147" s="304"/>
      <c r="DK147" s="328"/>
    </row>
    <row r="148" spans="1:115" ht="19.5" customHeight="1" x14ac:dyDescent="0.25">
      <c r="A148" s="267" t="s">
        <v>768</v>
      </c>
      <c r="B148" s="314" t="s">
        <v>383</v>
      </c>
      <c r="C148" s="315" t="s">
        <v>253</v>
      </c>
      <c r="D148" s="316" t="s">
        <v>254</v>
      </c>
      <c r="E148" s="271" t="s">
        <v>67</v>
      </c>
      <c r="F148" s="373"/>
      <c r="G148" s="272" t="s">
        <v>67</v>
      </c>
      <c r="H148" s="273" t="s">
        <v>67</v>
      </c>
      <c r="I148" s="273" t="s">
        <v>67</v>
      </c>
      <c r="J148" s="273" t="s">
        <v>67</v>
      </c>
      <c r="K148" s="273" t="s">
        <v>67</v>
      </c>
      <c r="L148" s="274" t="s">
        <v>67</v>
      </c>
      <c r="M148" s="274" t="s">
        <v>67</v>
      </c>
      <c r="N148" s="275" t="s">
        <v>67</v>
      </c>
      <c r="O148" s="276" t="s">
        <v>67</v>
      </c>
      <c r="P148" s="308" t="s">
        <v>67</v>
      </c>
      <c r="Q148" s="284" t="s">
        <v>67</v>
      </c>
      <c r="R148" s="309" t="s">
        <v>67</v>
      </c>
      <c r="S148" s="309" t="s">
        <v>67</v>
      </c>
      <c r="T148" s="309" t="s">
        <v>67</v>
      </c>
      <c r="U148" s="319" t="s">
        <v>67</v>
      </c>
      <c r="V148" s="286" t="s">
        <v>67</v>
      </c>
      <c r="W148" s="320" t="s">
        <v>67</v>
      </c>
      <c r="X148" s="282" t="s">
        <v>67</v>
      </c>
      <c r="Y148" s="311" t="s">
        <v>67</v>
      </c>
      <c r="Z148" s="284" t="s">
        <v>67</v>
      </c>
      <c r="AA148" s="309" t="s">
        <v>67</v>
      </c>
      <c r="AB148" s="309" t="s">
        <v>67</v>
      </c>
      <c r="AC148" s="309" t="s">
        <v>67</v>
      </c>
      <c r="AD148" s="319" t="s">
        <v>67</v>
      </c>
      <c r="AE148" s="286" t="s">
        <v>67</v>
      </c>
      <c r="AF148" s="320" t="s">
        <v>67</v>
      </c>
      <c r="AG148" s="76" t="s">
        <v>67</v>
      </c>
      <c r="AH148" s="308" t="s">
        <v>67</v>
      </c>
      <c r="AI148" s="284" t="s">
        <v>67</v>
      </c>
      <c r="AJ148" s="309" t="s">
        <v>67</v>
      </c>
      <c r="AK148" s="309" t="s">
        <v>67</v>
      </c>
      <c r="AL148" s="309" t="s">
        <v>67</v>
      </c>
      <c r="AM148" s="319" t="s">
        <v>67</v>
      </c>
      <c r="AN148" s="286" t="s">
        <v>67</v>
      </c>
      <c r="AO148" s="320" t="s">
        <v>67</v>
      </c>
      <c r="AP148" s="282" t="s">
        <v>67</v>
      </c>
      <c r="AQ148" s="311" t="s">
        <v>67</v>
      </c>
      <c r="AR148" s="284" t="s">
        <v>67</v>
      </c>
      <c r="AS148" s="309" t="s">
        <v>67</v>
      </c>
      <c r="AT148" s="309" t="s">
        <v>67</v>
      </c>
      <c r="AU148" s="309" t="s">
        <v>67</v>
      </c>
      <c r="AV148" s="319" t="s">
        <v>67</v>
      </c>
      <c r="AW148" s="286" t="s">
        <v>67</v>
      </c>
      <c r="AX148" s="320" t="s">
        <v>67</v>
      </c>
      <c r="AY148" s="282" t="s">
        <v>67</v>
      </c>
      <c r="AZ148" s="285">
        <f t="shared" si="99"/>
        <v>0</v>
      </c>
      <c r="BA148" s="286">
        <f t="shared" si="99"/>
        <v>0</v>
      </c>
      <c r="BB148" s="286">
        <f t="shared" si="99"/>
        <v>0</v>
      </c>
      <c r="BC148" s="286">
        <f t="shared" si="97"/>
        <v>0</v>
      </c>
      <c r="BD148" s="286">
        <f t="shared" si="97"/>
        <v>0</v>
      </c>
      <c r="BE148" s="286">
        <f t="shared" si="97"/>
        <v>0</v>
      </c>
      <c r="BF148" s="286">
        <f t="shared" si="97"/>
        <v>0</v>
      </c>
      <c r="BG148" s="287">
        <f t="shared" si="97"/>
        <v>0</v>
      </c>
      <c r="BH148" s="288">
        <f t="shared" si="97"/>
        <v>0</v>
      </c>
      <c r="BI148" s="289">
        <v>0</v>
      </c>
      <c r="BJ148" s="290">
        <v>0</v>
      </c>
      <c r="BK148" s="290">
        <v>0</v>
      </c>
      <c r="BL148" s="290">
        <v>0</v>
      </c>
      <c r="BM148" s="290">
        <v>0</v>
      </c>
      <c r="BN148" s="290">
        <v>0</v>
      </c>
      <c r="BO148" s="290">
        <v>0</v>
      </c>
      <c r="BP148" s="291">
        <v>0</v>
      </c>
      <c r="BQ148" s="292">
        <v>0</v>
      </c>
      <c r="BR148" s="293">
        <v>0</v>
      </c>
      <c r="BS148" s="294">
        <v>0</v>
      </c>
      <c r="BT148" s="294">
        <v>0</v>
      </c>
      <c r="BU148" s="294">
        <v>0</v>
      </c>
      <c r="BV148" s="294">
        <v>0</v>
      </c>
      <c r="BW148" s="294">
        <v>0</v>
      </c>
      <c r="BX148" s="294">
        <v>0</v>
      </c>
      <c r="BY148" s="295">
        <v>0</v>
      </c>
      <c r="BZ148" s="296">
        <v>0</v>
      </c>
      <c r="CA148" s="289">
        <v>0</v>
      </c>
      <c r="CB148" s="290">
        <v>0</v>
      </c>
      <c r="CC148" s="290">
        <v>0</v>
      </c>
      <c r="CD148" s="290">
        <v>0</v>
      </c>
      <c r="CE148" s="290">
        <v>0</v>
      </c>
      <c r="CF148" s="290">
        <v>0</v>
      </c>
      <c r="CG148" s="290">
        <v>0</v>
      </c>
      <c r="CH148" s="297">
        <v>0</v>
      </c>
      <c r="CI148" s="298">
        <v>0</v>
      </c>
      <c r="CJ148" s="289">
        <v>0</v>
      </c>
      <c r="CK148" s="290">
        <v>0</v>
      </c>
      <c r="CL148" s="290">
        <v>0</v>
      </c>
      <c r="CM148" s="290">
        <v>0</v>
      </c>
      <c r="CN148" s="290">
        <v>0</v>
      </c>
      <c r="CO148" s="290">
        <v>0</v>
      </c>
      <c r="CP148" s="290">
        <v>0</v>
      </c>
      <c r="CQ148" s="299">
        <v>0</v>
      </c>
      <c r="CR148" s="300">
        <v>0</v>
      </c>
      <c r="CS148" s="321" t="s">
        <v>67</v>
      </c>
      <c r="CT148" s="322" t="s">
        <v>67</v>
      </c>
      <c r="CU148" s="322" t="s">
        <v>67</v>
      </c>
      <c r="CV148" s="322" t="s">
        <v>67</v>
      </c>
      <c r="CW148" s="322" t="s">
        <v>67</v>
      </c>
      <c r="CX148" s="322" t="s">
        <v>67</v>
      </c>
      <c r="CY148" s="323" t="s">
        <v>67</v>
      </c>
      <c r="CZ148" s="324" t="s">
        <v>67</v>
      </c>
      <c r="DA148" s="325" t="s">
        <v>67</v>
      </c>
      <c r="DB148" s="301" t="s">
        <v>594</v>
      </c>
      <c r="DC148" s="326"/>
      <c r="DD148" s="312"/>
      <c r="DE148" s="304"/>
      <c r="DF148" s="305">
        <f t="shared" si="79"/>
        <v>1</v>
      </c>
      <c r="DG148" s="341" t="s">
        <v>254</v>
      </c>
      <c r="DH148" s="307" t="s">
        <v>594</v>
      </c>
      <c r="DI148" s="307"/>
      <c r="DJ148" s="304"/>
      <c r="DK148" s="328"/>
    </row>
    <row r="149" spans="1:115" ht="19.5" customHeight="1" x14ac:dyDescent="0.25">
      <c r="A149" s="267" t="s">
        <v>768</v>
      </c>
      <c r="B149" s="314" t="s">
        <v>383</v>
      </c>
      <c r="C149" s="315" t="s">
        <v>255</v>
      </c>
      <c r="D149" s="316" t="s">
        <v>256</v>
      </c>
      <c r="E149" s="271" t="s">
        <v>67</v>
      </c>
      <c r="F149" s="373"/>
      <c r="G149" s="272" t="s">
        <v>67</v>
      </c>
      <c r="H149" s="273" t="s">
        <v>67</v>
      </c>
      <c r="I149" s="273" t="s">
        <v>67</v>
      </c>
      <c r="J149" s="273" t="s">
        <v>67</v>
      </c>
      <c r="K149" s="273" t="s">
        <v>67</v>
      </c>
      <c r="L149" s="274" t="s">
        <v>67</v>
      </c>
      <c r="M149" s="274" t="s">
        <v>67</v>
      </c>
      <c r="N149" s="275" t="s">
        <v>67</v>
      </c>
      <c r="O149" s="276" t="s">
        <v>67</v>
      </c>
      <c r="P149" s="308" t="s">
        <v>67</v>
      </c>
      <c r="Q149" s="284" t="s">
        <v>67</v>
      </c>
      <c r="R149" s="309" t="s">
        <v>67</v>
      </c>
      <c r="S149" s="309" t="s">
        <v>67</v>
      </c>
      <c r="T149" s="309" t="s">
        <v>67</v>
      </c>
      <c r="U149" s="319" t="s">
        <v>67</v>
      </c>
      <c r="V149" s="286" t="s">
        <v>67</v>
      </c>
      <c r="W149" s="320" t="s">
        <v>67</v>
      </c>
      <c r="X149" s="282" t="s">
        <v>67</v>
      </c>
      <c r="Y149" s="311" t="s">
        <v>67</v>
      </c>
      <c r="Z149" s="284" t="s">
        <v>67</v>
      </c>
      <c r="AA149" s="309" t="s">
        <v>67</v>
      </c>
      <c r="AB149" s="309" t="s">
        <v>67</v>
      </c>
      <c r="AC149" s="309" t="s">
        <v>67</v>
      </c>
      <c r="AD149" s="319" t="s">
        <v>67</v>
      </c>
      <c r="AE149" s="286" t="s">
        <v>67</v>
      </c>
      <c r="AF149" s="320" t="s">
        <v>67</v>
      </c>
      <c r="AG149" s="76" t="s">
        <v>67</v>
      </c>
      <c r="AH149" s="308" t="s">
        <v>67</v>
      </c>
      <c r="AI149" s="284" t="s">
        <v>67</v>
      </c>
      <c r="AJ149" s="309" t="s">
        <v>67</v>
      </c>
      <c r="AK149" s="309" t="s">
        <v>67</v>
      </c>
      <c r="AL149" s="309" t="s">
        <v>67</v>
      </c>
      <c r="AM149" s="319" t="s">
        <v>67</v>
      </c>
      <c r="AN149" s="286" t="s">
        <v>67</v>
      </c>
      <c r="AO149" s="320" t="s">
        <v>67</v>
      </c>
      <c r="AP149" s="282" t="s">
        <v>67</v>
      </c>
      <c r="AQ149" s="311" t="s">
        <v>67</v>
      </c>
      <c r="AR149" s="284" t="s">
        <v>67</v>
      </c>
      <c r="AS149" s="309" t="s">
        <v>67</v>
      </c>
      <c r="AT149" s="309" t="s">
        <v>67</v>
      </c>
      <c r="AU149" s="309" t="s">
        <v>67</v>
      </c>
      <c r="AV149" s="319" t="s">
        <v>67</v>
      </c>
      <c r="AW149" s="286" t="s">
        <v>67</v>
      </c>
      <c r="AX149" s="320" t="s">
        <v>67</v>
      </c>
      <c r="AY149" s="282" t="s">
        <v>67</v>
      </c>
      <c r="AZ149" s="285">
        <f t="shared" si="99"/>
        <v>0</v>
      </c>
      <c r="BA149" s="286">
        <f t="shared" si="99"/>
        <v>0</v>
      </c>
      <c r="BB149" s="286">
        <f t="shared" si="99"/>
        <v>7.0000000000000001E-3</v>
      </c>
      <c r="BC149" s="286">
        <f t="shared" si="97"/>
        <v>0</v>
      </c>
      <c r="BD149" s="286">
        <f t="shared" si="97"/>
        <v>0.23100000000000001</v>
      </c>
      <c r="BE149" s="286">
        <f t="shared" si="97"/>
        <v>0</v>
      </c>
      <c r="BF149" s="286">
        <f t="shared" si="97"/>
        <v>0</v>
      </c>
      <c r="BG149" s="287">
        <f t="shared" si="97"/>
        <v>0</v>
      </c>
      <c r="BH149" s="288">
        <f t="shared" si="97"/>
        <v>0</v>
      </c>
      <c r="BI149" s="289">
        <v>0</v>
      </c>
      <c r="BJ149" s="290">
        <v>0</v>
      </c>
      <c r="BK149" s="290">
        <v>7.0000000000000001E-3</v>
      </c>
      <c r="BL149" s="290">
        <v>0</v>
      </c>
      <c r="BM149" s="290">
        <v>0.23100000000000001</v>
      </c>
      <c r="BN149" s="290">
        <v>0</v>
      </c>
      <c r="BO149" s="290">
        <v>0</v>
      </c>
      <c r="BP149" s="291">
        <v>0</v>
      </c>
      <c r="BQ149" s="292">
        <v>0</v>
      </c>
      <c r="BR149" s="293">
        <v>0</v>
      </c>
      <c r="BS149" s="294">
        <v>0</v>
      </c>
      <c r="BT149" s="294">
        <v>0</v>
      </c>
      <c r="BU149" s="294">
        <v>0</v>
      </c>
      <c r="BV149" s="294">
        <v>0</v>
      </c>
      <c r="BW149" s="294">
        <v>0</v>
      </c>
      <c r="BX149" s="294">
        <v>0</v>
      </c>
      <c r="BY149" s="295">
        <v>0</v>
      </c>
      <c r="BZ149" s="296">
        <v>0</v>
      </c>
      <c r="CA149" s="289">
        <v>0</v>
      </c>
      <c r="CB149" s="290">
        <v>0</v>
      </c>
      <c r="CC149" s="290">
        <v>0</v>
      </c>
      <c r="CD149" s="290">
        <v>0</v>
      </c>
      <c r="CE149" s="290">
        <v>0</v>
      </c>
      <c r="CF149" s="290">
        <v>0</v>
      </c>
      <c r="CG149" s="290">
        <v>0</v>
      </c>
      <c r="CH149" s="297">
        <v>0</v>
      </c>
      <c r="CI149" s="298">
        <v>0</v>
      </c>
      <c r="CJ149" s="289">
        <v>0</v>
      </c>
      <c r="CK149" s="290">
        <v>0</v>
      </c>
      <c r="CL149" s="290">
        <v>0</v>
      </c>
      <c r="CM149" s="290">
        <v>0</v>
      </c>
      <c r="CN149" s="290">
        <v>0</v>
      </c>
      <c r="CO149" s="290">
        <v>0</v>
      </c>
      <c r="CP149" s="290">
        <v>0</v>
      </c>
      <c r="CQ149" s="299">
        <v>0</v>
      </c>
      <c r="CR149" s="300">
        <v>0</v>
      </c>
      <c r="CS149" s="321" t="s">
        <v>67</v>
      </c>
      <c r="CT149" s="322" t="s">
        <v>67</v>
      </c>
      <c r="CU149" s="322" t="s">
        <v>67</v>
      </c>
      <c r="CV149" s="322" t="s">
        <v>67</v>
      </c>
      <c r="CW149" s="322" t="s">
        <v>67</v>
      </c>
      <c r="CX149" s="322" t="s">
        <v>67</v>
      </c>
      <c r="CY149" s="323" t="s">
        <v>67</v>
      </c>
      <c r="CZ149" s="324" t="s">
        <v>67</v>
      </c>
      <c r="DA149" s="325" t="s">
        <v>67</v>
      </c>
      <c r="DB149" s="301" t="s">
        <v>595</v>
      </c>
      <c r="DC149" s="302" t="s">
        <v>761</v>
      </c>
      <c r="DD149" s="312"/>
      <c r="DE149" s="304"/>
      <c r="DF149" s="305">
        <f t="shared" si="79"/>
        <v>1</v>
      </c>
      <c r="DG149" s="341" t="s">
        <v>256</v>
      </c>
      <c r="DH149" s="307" t="s">
        <v>595</v>
      </c>
      <c r="DI149" s="307"/>
      <c r="DJ149" s="304"/>
      <c r="DK149" s="328"/>
    </row>
    <row r="150" spans="1:115" ht="19.5" customHeight="1" x14ac:dyDescent="0.25">
      <c r="A150" s="267" t="s">
        <v>768</v>
      </c>
      <c r="B150" s="314" t="s">
        <v>383</v>
      </c>
      <c r="C150" s="315" t="s">
        <v>257</v>
      </c>
      <c r="D150" s="316" t="s">
        <v>258</v>
      </c>
      <c r="E150" s="271" t="s">
        <v>67</v>
      </c>
      <c r="F150" s="373"/>
      <c r="G150" s="272" t="s">
        <v>67</v>
      </c>
      <c r="H150" s="273" t="s">
        <v>67</v>
      </c>
      <c r="I150" s="273" t="s">
        <v>67</v>
      </c>
      <c r="J150" s="273" t="s">
        <v>67</v>
      </c>
      <c r="K150" s="273" t="s">
        <v>67</v>
      </c>
      <c r="L150" s="274" t="s">
        <v>67</v>
      </c>
      <c r="M150" s="274" t="s">
        <v>67</v>
      </c>
      <c r="N150" s="275" t="s">
        <v>67</v>
      </c>
      <c r="O150" s="276" t="s">
        <v>67</v>
      </c>
      <c r="P150" s="308" t="s">
        <v>67</v>
      </c>
      <c r="Q150" s="284" t="s">
        <v>67</v>
      </c>
      <c r="R150" s="309" t="s">
        <v>67</v>
      </c>
      <c r="S150" s="309" t="s">
        <v>67</v>
      </c>
      <c r="T150" s="309" t="s">
        <v>67</v>
      </c>
      <c r="U150" s="319" t="s">
        <v>67</v>
      </c>
      <c r="V150" s="286" t="s">
        <v>67</v>
      </c>
      <c r="W150" s="320" t="s">
        <v>67</v>
      </c>
      <c r="X150" s="282" t="s">
        <v>67</v>
      </c>
      <c r="Y150" s="311" t="s">
        <v>67</v>
      </c>
      <c r="Z150" s="284" t="s">
        <v>67</v>
      </c>
      <c r="AA150" s="309" t="s">
        <v>67</v>
      </c>
      <c r="AB150" s="309" t="s">
        <v>67</v>
      </c>
      <c r="AC150" s="309" t="s">
        <v>67</v>
      </c>
      <c r="AD150" s="319" t="s">
        <v>67</v>
      </c>
      <c r="AE150" s="286" t="s">
        <v>67</v>
      </c>
      <c r="AF150" s="320" t="s">
        <v>67</v>
      </c>
      <c r="AG150" s="76" t="s">
        <v>67</v>
      </c>
      <c r="AH150" s="308" t="s">
        <v>67</v>
      </c>
      <c r="AI150" s="284" t="s">
        <v>67</v>
      </c>
      <c r="AJ150" s="309" t="s">
        <v>67</v>
      </c>
      <c r="AK150" s="309" t="s">
        <v>67</v>
      </c>
      <c r="AL150" s="309" t="s">
        <v>67</v>
      </c>
      <c r="AM150" s="319" t="s">
        <v>67</v>
      </c>
      <c r="AN150" s="286" t="s">
        <v>67</v>
      </c>
      <c r="AO150" s="320" t="s">
        <v>67</v>
      </c>
      <c r="AP150" s="282" t="s">
        <v>67</v>
      </c>
      <c r="AQ150" s="311" t="s">
        <v>67</v>
      </c>
      <c r="AR150" s="284" t="s">
        <v>67</v>
      </c>
      <c r="AS150" s="309" t="s">
        <v>67</v>
      </c>
      <c r="AT150" s="309" t="s">
        <v>67</v>
      </c>
      <c r="AU150" s="309" t="s">
        <v>67</v>
      </c>
      <c r="AV150" s="319" t="s">
        <v>67</v>
      </c>
      <c r="AW150" s="286" t="s">
        <v>67</v>
      </c>
      <c r="AX150" s="320" t="s">
        <v>67</v>
      </c>
      <c r="AY150" s="282" t="s">
        <v>67</v>
      </c>
      <c r="AZ150" s="285">
        <f t="shared" si="99"/>
        <v>0</v>
      </c>
      <c r="BA150" s="286">
        <f t="shared" si="99"/>
        <v>0</v>
      </c>
      <c r="BB150" s="286">
        <f t="shared" si="99"/>
        <v>7.0000000000000001E-3</v>
      </c>
      <c r="BC150" s="286">
        <f t="shared" si="97"/>
        <v>0</v>
      </c>
      <c r="BD150" s="286">
        <f t="shared" si="97"/>
        <v>0.56400000000000006</v>
      </c>
      <c r="BE150" s="286">
        <f t="shared" si="97"/>
        <v>0</v>
      </c>
      <c r="BF150" s="286">
        <f t="shared" si="97"/>
        <v>0</v>
      </c>
      <c r="BG150" s="287">
        <f t="shared" si="97"/>
        <v>0</v>
      </c>
      <c r="BH150" s="288">
        <f t="shared" si="97"/>
        <v>3</v>
      </c>
      <c r="BI150" s="289">
        <v>0</v>
      </c>
      <c r="BJ150" s="290">
        <v>0</v>
      </c>
      <c r="BK150" s="290">
        <v>7.0000000000000001E-3</v>
      </c>
      <c r="BL150" s="290">
        <v>0</v>
      </c>
      <c r="BM150" s="290">
        <v>0.56400000000000006</v>
      </c>
      <c r="BN150" s="290">
        <v>0</v>
      </c>
      <c r="BO150" s="290">
        <v>0</v>
      </c>
      <c r="BP150" s="291">
        <v>0</v>
      </c>
      <c r="BQ150" s="292">
        <v>3</v>
      </c>
      <c r="BR150" s="293">
        <v>0</v>
      </c>
      <c r="BS150" s="294">
        <v>0</v>
      </c>
      <c r="BT150" s="294">
        <v>0</v>
      </c>
      <c r="BU150" s="294">
        <v>0</v>
      </c>
      <c r="BV150" s="294">
        <v>0</v>
      </c>
      <c r="BW150" s="294">
        <v>0</v>
      </c>
      <c r="BX150" s="294">
        <v>0</v>
      </c>
      <c r="BY150" s="295">
        <v>0</v>
      </c>
      <c r="BZ150" s="296">
        <v>0</v>
      </c>
      <c r="CA150" s="289">
        <v>0</v>
      </c>
      <c r="CB150" s="290">
        <v>0</v>
      </c>
      <c r="CC150" s="290">
        <v>0</v>
      </c>
      <c r="CD150" s="290">
        <v>0</v>
      </c>
      <c r="CE150" s="290">
        <v>0</v>
      </c>
      <c r="CF150" s="290">
        <v>0</v>
      </c>
      <c r="CG150" s="290">
        <v>0</v>
      </c>
      <c r="CH150" s="297">
        <v>0</v>
      </c>
      <c r="CI150" s="298">
        <v>0</v>
      </c>
      <c r="CJ150" s="289">
        <v>0</v>
      </c>
      <c r="CK150" s="290">
        <v>0</v>
      </c>
      <c r="CL150" s="290">
        <v>0</v>
      </c>
      <c r="CM150" s="290">
        <v>0</v>
      </c>
      <c r="CN150" s="290">
        <v>0</v>
      </c>
      <c r="CO150" s="290">
        <v>0</v>
      </c>
      <c r="CP150" s="290">
        <v>0</v>
      </c>
      <c r="CQ150" s="299">
        <v>0</v>
      </c>
      <c r="CR150" s="300">
        <v>0</v>
      </c>
      <c r="CS150" s="321" t="s">
        <v>67</v>
      </c>
      <c r="CT150" s="322" t="s">
        <v>67</v>
      </c>
      <c r="CU150" s="322" t="s">
        <v>67</v>
      </c>
      <c r="CV150" s="322" t="s">
        <v>67</v>
      </c>
      <c r="CW150" s="322" t="s">
        <v>67</v>
      </c>
      <c r="CX150" s="322" t="s">
        <v>67</v>
      </c>
      <c r="CY150" s="323" t="s">
        <v>67</v>
      </c>
      <c r="CZ150" s="324" t="s">
        <v>67</v>
      </c>
      <c r="DA150" s="325" t="s">
        <v>67</v>
      </c>
      <c r="DB150" s="301" t="s">
        <v>596</v>
      </c>
      <c r="DC150" s="302" t="s">
        <v>761</v>
      </c>
      <c r="DD150" s="312"/>
      <c r="DE150" s="304"/>
      <c r="DF150" s="305">
        <f t="shared" si="79"/>
        <v>1</v>
      </c>
      <c r="DG150" s="341" t="s">
        <v>258</v>
      </c>
      <c r="DH150" s="307" t="s">
        <v>596</v>
      </c>
      <c r="DI150" s="307"/>
      <c r="DJ150" s="304"/>
      <c r="DK150" s="328"/>
    </row>
    <row r="151" spans="1:115" ht="19.5" customHeight="1" x14ac:dyDescent="0.25">
      <c r="A151" s="267" t="s">
        <v>768</v>
      </c>
      <c r="B151" s="314" t="s">
        <v>383</v>
      </c>
      <c r="C151" s="315" t="s">
        <v>259</v>
      </c>
      <c r="D151" s="316" t="s">
        <v>260</v>
      </c>
      <c r="E151" s="271" t="s">
        <v>67</v>
      </c>
      <c r="F151" s="373"/>
      <c r="G151" s="272" t="s">
        <v>67</v>
      </c>
      <c r="H151" s="273" t="s">
        <v>67</v>
      </c>
      <c r="I151" s="273" t="s">
        <v>67</v>
      </c>
      <c r="J151" s="273" t="s">
        <v>67</v>
      </c>
      <c r="K151" s="273" t="s">
        <v>67</v>
      </c>
      <c r="L151" s="274" t="s">
        <v>67</v>
      </c>
      <c r="M151" s="274" t="s">
        <v>67</v>
      </c>
      <c r="N151" s="275" t="s">
        <v>67</v>
      </c>
      <c r="O151" s="276" t="s">
        <v>67</v>
      </c>
      <c r="P151" s="308" t="s">
        <v>67</v>
      </c>
      <c r="Q151" s="284" t="s">
        <v>67</v>
      </c>
      <c r="R151" s="309" t="s">
        <v>67</v>
      </c>
      <c r="S151" s="309" t="s">
        <v>67</v>
      </c>
      <c r="T151" s="309" t="s">
        <v>67</v>
      </c>
      <c r="U151" s="319" t="s">
        <v>67</v>
      </c>
      <c r="V151" s="286" t="s">
        <v>67</v>
      </c>
      <c r="W151" s="320" t="s">
        <v>67</v>
      </c>
      <c r="X151" s="282" t="s">
        <v>67</v>
      </c>
      <c r="Y151" s="311" t="s">
        <v>67</v>
      </c>
      <c r="Z151" s="284" t="s">
        <v>67</v>
      </c>
      <c r="AA151" s="309" t="s">
        <v>67</v>
      </c>
      <c r="AB151" s="309" t="s">
        <v>67</v>
      </c>
      <c r="AC151" s="309" t="s">
        <v>67</v>
      </c>
      <c r="AD151" s="319" t="s">
        <v>67</v>
      </c>
      <c r="AE151" s="286" t="s">
        <v>67</v>
      </c>
      <c r="AF151" s="320" t="s">
        <v>67</v>
      </c>
      <c r="AG151" s="76" t="s">
        <v>67</v>
      </c>
      <c r="AH151" s="308" t="s">
        <v>67</v>
      </c>
      <c r="AI151" s="284" t="s">
        <v>67</v>
      </c>
      <c r="AJ151" s="309" t="s">
        <v>67</v>
      </c>
      <c r="AK151" s="309" t="s">
        <v>67</v>
      </c>
      <c r="AL151" s="309" t="s">
        <v>67</v>
      </c>
      <c r="AM151" s="319" t="s">
        <v>67</v>
      </c>
      <c r="AN151" s="286" t="s">
        <v>67</v>
      </c>
      <c r="AO151" s="320" t="s">
        <v>67</v>
      </c>
      <c r="AP151" s="282" t="s">
        <v>67</v>
      </c>
      <c r="AQ151" s="311" t="s">
        <v>67</v>
      </c>
      <c r="AR151" s="284" t="s">
        <v>67</v>
      </c>
      <c r="AS151" s="309" t="s">
        <v>67</v>
      </c>
      <c r="AT151" s="309" t="s">
        <v>67</v>
      </c>
      <c r="AU151" s="309" t="s">
        <v>67</v>
      </c>
      <c r="AV151" s="319" t="s">
        <v>67</v>
      </c>
      <c r="AW151" s="286" t="s">
        <v>67</v>
      </c>
      <c r="AX151" s="320" t="s">
        <v>67</v>
      </c>
      <c r="AY151" s="282" t="s">
        <v>67</v>
      </c>
      <c r="AZ151" s="285">
        <f t="shared" si="99"/>
        <v>0</v>
      </c>
      <c r="BA151" s="286">
        <f t="shared" si="99"/>
        <v>0</v>
      </c>
      <c r="BB151" s="286">
        <f t="shared" si="99"/>
        <v>0</v>
      </c>
      <c r="BC151" s="286">
        <f t="shared" si="97"/>
        <v>0</v>
      </c>
      <c r="BD151" s="286">
        <f t="shared" si="97"/>
        <v>0</v>
      </c>
      <c r="BE151" s="286">
        <f t="shared" si="97"/>
        <v>0</v>
      </c>
      <c r="BF151" s="286">
        <f t="shared" si="97"/>
        <v>0</v>
      </c>
      <c r="BG151" s="287">
        <f t="shared" si="97"/>
        <v>0</v>
      </c>
      <c r="BH151" s="288">
        <f t="shared" si="97"/>
        <v>0</v>
      </c>
      <c r="BI151" s="289">
        <v>0</v>
      </c>
      <c r="BJ151" s="290">
        <v>0</v>
      </c>
      <c r="BK151" s="290">
        <v>0</v>
      </c>
      <c r="BL151" s="290">
        <v>0</v>
      </c>
      <c r="BM151" s="290">
        <v>0</v>
      </c>
      <c r="BN151" s="290">
        <v>0</v>
      </c>
      <c r="BO151" s="290">
        <v>0</v>
      </c>
      <c r="BP151" s="291">
        <v>0</v>
      </c>
      <c r="BQ151" s="292">
        <v>0</v>
      </c>
      <c r="BR151" s="293">
        <v>0</v>
      </c>
      <c r="BS151" s="294">
        <v>0</v>
      </c>
      <c r="BT151" s="294">
        <v>0</v>
      </c>
      <c r="BU151" s="294">
        <v>0</v>
      </c>
      <c r="BV151" s="294">
        <v>0</v>
      </c>
      <c r="BW151" s="294">
        <v>0</v>
      </c>
      <c r="BX151" s="294">
        <v>0</v>
      </c>
      <c r="BY151" s="295">
        <v>0</v>
      </c>
      <c r="BZ151" s="296">
        <v>0</v>
      </c>
      <c r="CA151" s="289">
        <v>0</v>
      </c>
      <c r="CB151" s="290">
        <v>0</v>
      </c>
      <c r="CC151" s="290">
        <v>0</v>
      </c>
      <c r="CD151" s="290">
        <v>0</v>
      </c>
      <c r="CE151" s="290">
        <v>0</v>
      </c>
      <c r="CF151" s="290">
        <v>0</v>
      </c>
      <c r="CG151" s="290">
        <v>0</v>
      </c>
      <c r="CH151" s="297">
        <v>0</v>
      </c>
      <c r="CI151" s="298">
        <v>0</v>
      </c>
      <c r="CJ151" s="289">
        <v>0</v>
      </c>
      <c r="CK151" s="290">
        <v>0</v>
      </c>
      <c r="CL151" s="290">
        <v>0</v>
      </c>
      <c r="CM151" s="290">
        <v>0</v>
      </c>
      <c r="CN151" s="290">
        <v>0</v>
      </c>
      <c r="CO151" s="290">
        <v>0</v>
      </c>
      <c r="CP151" s="290">
        <v>0</v>
      </c>
      <c r="CQ151" s="299">
        <v>0</v>
      </c>
      <c r="CR151" s="300">
        <v>0</v>
      </c>
      <c r="CS151" s="321" t="s">
        <v>67</v>
      </c>
      <c r="CT151" s="322" t="s">
        <v>67</v>
      </c>
      <c r="CU151" s="322" t="s">
        <v>67</v>
      </c>
      <c r="CV151" s="322" t="s">
        <v>67</v>
      </c>
      <c r="CW151" s="322" t="s">
        <v>67</v>
      </c>
      <c r="CX151" s="322" t="s">
        <v>67</v>
      </c>
      <c r="CY151" s="323" t="s">
        <v>67</v>
      </c>
      <c r="CZ151" s="324" t="s">
        <v>67</v>
      </c>
      <c r="DA151" s="325" t="s">
        <v>67</v>
      </c>
      <c r="DB151" s="301" t="s">
        <v>597</v>
      </c>
      <c r="DC151" s="317" t="s">
        <v>759</v>
      </c>
      <c r="DD151" s="312"/>
      <c r="DE151" s="304"/>
      <c r="DF151" s="305">
        <f t="shared" si="79"/>
        <v>1</v>
      </c>
      <c r="DG151" s="341" t="s">
        <v>260</v>
      </c>
      <c r="DH151" s="307" t="s">
        <v>597</v>
      </c>
      <c r="DI151" s="307"/>
      <c r="DJ151" s="304"/>
      <c r="DK151" s="328"/>
    </row>
    <row r="152" spans="1:115" ht="19.5" customHeight="1" x14ac:dyDescent="0.25">
      <c r="A152" s="267" t="s">
        <v>768</v>
      </c>
      <c r="B152" s="314" t="s">
        <v>383</v>
      </c>
      <c r="C152" s="315" t="s">
        <v>261</v>
      </c>
      <c r="D152" s="316" t="s">
        <v>262</v>
      </c>
      <c r="E152" s="271" t="s">
        <v>67</v>
      </c>
      <c r="F152" s="373"/>
      <c r="G152" s="272" t="s">
        <v>67</v>
      </c>
      <c r="H152" s="273" t="s">
        <v>67</v>
      </c>
      <c r="I152" s="273" t="s">
        <v>67</v>
      </c>
      <c r="J152" s="273" t="s">
        <v>67</v>
      </c>
      <c r="K152" s="273" t="s">
        <v>67</v>
      </c>
      <c r="L152" s="274" t="s">
        <v>67</v>
      </c>
      <c r="M152" s="274" t="s">
        <v>67</v>
      </c>
      <c r="N152" s="275" t="s">
        <v>67</v>
      </c>
      <c r="O152" s="276" t="s">
        <v>67</v>
      </c>
      <c r="P152" s="308" t="s">
        <v>67</v>
      </c>
      <c r="Q152" s="284" t="s">
        <v>67</v>
      </c>
      <c r="R152" s="309" t="s">
        <v>67</v>
      </c>
      <c r="S152" s="309" t="s">
        <v>67</v>
      </c>
      <c r="T152" s="309" t="s">
        <v>67</v>
      </c>
      <c r="U152" s="319" t="s">
        <v>67</v>
      </c>
      <c r="V152" s="286" t="s">
        <v>67</v>
      </c>
      <c r="W152" s="320" t="s">
        <v>67</v>
      </c>
      <c r="X152" s="282" t="s">
        <v>67</v>
      </c>
      <c r="Y152" s="311" t="s">
        <v>67</v>
      </c>
      <c r="Z152" s="284" t="s">
        <v>67</v>
      </c>
      <c r="AA152" s="309" t="s">
        <v>67</v>
      </c>
      <c r="AB152" s="309" t="s">
        <v>67</v>
      </c>
      <c r="AC152" s="309" t="s">
        <v>67</v>
      </c>
      <c r="AD152" s="319" t="s">
        <v>67</v>
      </c>
      <c r="AE152" s="286" t="s">
        <v>67</v>
      </c>
      <c r="AF152" s="320" t="s">
        <v>67</v>
      </c>
      <c r="AG152" s="76" t="s">
        <v>67</v>
      </c>
      <c r="AH152" s="308" t="s">
        <v>67</v>
      </c>
      <c r="AI152" s="284" t="s">
        <v>67</v>
      </c>
      <c r="AJ152" s="309" t="s">
        <v>67</v>
      </c>
      <c r="AK152" s="309" t="s">
        <v>67</v>
      </c>
      <c r="AL152" s="309" t="s">
        <v>67</v>
      </c>
      <c r="AM152" s="319" t="s">
        <v>67</v>
      </c>
      <c r="AN152" s="286" t="s">
        <v>67</v>
      </c>
      <c r="AO152" s="320" t="s">
        <v>67</v>
      </c>
      <c r="AP152" s="282" t="s">
        <v>67</v>
      </c>
      <c r="AQ152" s="311" t="s">
        <v>67</v>
      </c>
      <c r="AR152" s="284" t="s">
        <v>67</v>
      </c>
      <c r="AS152" s="309" t="s">
        <v>67</v>
      </c>
      <c r="AT152" s="309" t="s">
        <v>67</v>
      </c>
      <c r="AU152" s="309" t="s">
        <v>67</v>
      </c>
      <c r="AV152" s="319" t="s">
        <v>67</v>
      </c>
      <c r="AW152" s="286" t="s">
        <v>67</v>
      </c>
      <c r="AX152" s="320" t="s">
        <v>67</v>
      </c>
      <c r="AY152" s="282" t="s">
        <v>67</v>
      </c>
      <c r="AZ152" s="285">
        <f t="shared" si="99"/>
        <v>0</v>
      </c>
      <c r="BA152" s="286">
        <f t="shared" si="99"/>
        <v>0</v>
      </c>
      <c r="BB152" s="286">
        <f t="shared" si="99"/>
        <v>0</v>
      </c>
      <c r="BC152" s="286">
        <f t="shared" si="97"/>
        <v>0</v>
      </c>
      <c r="BD152" s="286">
        <f t="shared" si="97"/>
        <v>1.0350000000000001</v>
      </c>
      <c r="BE152" s="286">
        <f t="shared" si="97"/>
        <v>0</v>
      </c>
      <c r="BF152" s="286">
        <f t="shared" si="97"/>
        <v>0</v>
      </c>
      <c r="BG152" s="287">
        <f t="shared" si="97"/>
        <v>0</v>
      </c>
      <c r="BH152" s="288">
        <f t="shared" si="97"/>
        <v>0</v>
      </c>
      <c r="BI152" s="289">
        <v>0</v>
      </c>
      <c r="BJ152" s="290">
        <v>0</v>
      </c>
      <c r="BK152" s="290">
        <v>0</v>
      </c>
      <c r="BL152" s="290">
        <v>0</v>
      </c>
      <c r="BM152" s="290">
        <v>1.0350000000000001</v>
      </c>
      <c r="BN152" s="290">
        <v>0</v>
      </c>
      <c r="BO152" s="290">
        <v>0</v>
      </c>
      <c r="BP152" s="291">
        <v>0</v>
      </c>
      <c r="BQ152" s="292">
        <v>0</v>
      </c>
      <c r="BR152" s="293">
        <v>0</v>
      </c>
      <c r="BS152" s="294">
        <v>0</v>
      </c>
      <c r="BT152" s="294">
        <v>0</v>
      </c>
      <c r="BU152" s="294">
        <v>0</v>
      </c>
      <c r="BV152" s="294">
        <v>0</v>
      </c>
      <c r="BW152" s="294">
        <v>0</v>
      </c>
      <c r="BX152" s="294">
        <v>0</v>
      </c>
      <c r="BY152" s="295">
        <v>0</v>
      </c>
      <c r="BZ152" s="296">
        <v>0</v>
      </c>
      <c r="CA152" s="289">
        <v>0</v>
      </c>
      <c r="CB152" s="290">
        <v>0</v>
      </c>
      <c r="CC152" s="290">
        <v>0</v>
      </c>
      <c r="CD152" s="290">
        <v>0</v>
      </c>
      <c r="CE152" s="290">
        <v>0</v>
      </c>
      <c r="CF152" s="290">
        <v>0</v>
      </c>
      <c r="CG152" s="290">
        <v>0</v>
      </c>
      <c r="CH152" s="297">
        <v>0</v>
      </c>
      <c r="CI152" s="298">
        <v>0</v>
      </c>
      <c r="CJ152" s="289">
        <v>0</v>
      </c>
      <c r="CK152" s="290">
        <v>0</v>
      </c>
      <c r="CL152" s="290">
        <v>0</v>
      </c>
      <c r="CM152" s="290">
        <v>0</v>
      </c>
      <c r="CN152" s="290">
        <v>0</v>
      </c>
      <c r="CO152" s="290">
        <v>0</v>
      </c>
      <c r="CP152" s="290">
        <v>0</v>
      </c>
      <c r="CQ152" s="299">
        <v>0</v>
      </c>
      <c r="CR152" s="300">
        <v>0</v>
      </c>
      <c r="CS152" s="321" t="s">
        <v>67</v>
      </c>
      <c r="CT152" s="322" t="s">
        <v>67</v>
      </c>
      <c r="CU152" s="322" t="s">
        <v>67</v>
      </c>
      <c r="CV152" s="322" t="s">
        <v>67</v>
      </c>
      <c r="CW152" s="322" t="s">
        <v>67</v>
      </c>
      <c r="CX152" s="322" t="s">
        <v>67</v>
      </c>
      <c r="CY152" s="323" t="s">
        <v>67</v>
      </c>
      <c r="CZ152" s="324" t="s">
        <v>67</v>
      </c>
      <c r="DA152" s="325" t="s">
        <v>67</v>
      </c>
      <c r="DB152" s="301" t="s">
        <v>598</v>
      </c>
      <c r="DC152" s="302" t="s">
        <v>761</v>
      </c>
      <c r="DD152" s="312"/>
      <c r="DE152" s="304"/>
      <c r="DF152" s="305">
        <f t="shared" si="79"/>
        <v>1</v>
      </c>
      <c r="DG152" s="341" t="s">
        <v>262</v>
      </c>
      <c r="DH152" s="307" t="s">
        <v>598</v>
      </c>
      <c r="DI152" s="307"/>
      <c r="DJ152" s="304"/>
      <c r="DK152" s="328"/>
    </row>
    <row r="153" spans="1:115" ht="19.5" customHeight="1" x14ac:dyDescent="0.25">
      <c r="A153" s="267" t="s">
        <v>768</v>
      </c>
      <c r="B153" s="314" t="s">
        <v>383</v>
      </c>
      <c r="C153" s="315" t="s">
        <v>263</v>
      </c>
      <c r="D153" s="316" t="s">
        <v>264</v>
      </c>
      <c r="E153" s="271" t="s">
        <v>67</v>
      </c>
      <c r="F153" s="373"/>
      <c r="G153" s="272" t="s">
        <v>67</v>
      </c>
      <c r="H153" s="273" t="s">
        <v>67</v>
      </c>
      <c r="I153" s="273" t="s">
        <v>67</v>
      </c>
      <c r="J153" s="273" t="s">
        <v>67</v>
      </c>
      <c r="K153" s="273" t="s">
        <v>67</v>
      </c>
      <c r="L153" s="274" t="s">
        <v>67</v>
      </c>
      <c r="M153" s="274" t="s">
        <v>67</v>
      </c>
      <c r="N153" s="275" t="s">
        <v>67</v>
      </c>
      <c r="O153" s="276" t="s">
        <v>67</v>
      </c>
      <c r="P153" s="308" t="s">
        <v>67</v>
      </c>
      <c r="Q153" s="284" t="s">
        <v>67</v>
      </c>
      <c r="R153" s="309" t="s">
        <v>67</v>
      </c>
      <c r="S153" s="309" t="s">
        <v>67</v>
      </c>
      <c r="T153" s="309" t="s">
        <v>67</v>
      </c>
      <c r="U153" s="319" t="s">
        <v>67</v>
      </c>
      <c r="V153" s="286" t="s">
        <v>67</v>
      </c>
      <c r="W153" s="320" t="s">
        <v>67</v>
      </c>
      <c r="X153" s="282" t="s">
        <v>67</v>
      </c>
      <c r="Y153" s="311" t="s">
        <v>67</v>
      </c>
      <c r="Z153" s="284" t="s">
        <v>67</v>
      </c>
      <c r="AA153" s="309" t="s">
        <v>67</v>
      </c>
      <c r="AB153" s="309" t="s">
        <v>67</v>
      </c>
      <c r="AC153" s="309" t="s">
        <v>67</v>
      </c>
      <c r="AD153" s="319" t="s">
        <v>67</v>
      </c>
      <c r="AE153" s="286" t="s">
        <v>67</v>
      </c>
      <c r="AF153" s="320" t="s">
        <v>67</v>
      </c>
      <c r="AG153" s="76" t="s">
        <v>67</v>
      </c>
      <c r="AH153" s="308" t="s">
        <v>67</v>
      </c>
      <c r="AI153" s="284" t="s">
        <v>67</v>
      </c>
      <c r="AJ153" s="309" t="s">
        <v>67</v>
      </c>
      <c r="AK153" s="309" t="s">
        <v>67</v>
      </c>
      <c r="AL153" s="309" t="s">
        <v>67</v>
      </c>
      <c r="AM153" s="319" t="s">
        <v>67</v>
      </c>
      <c r="AN153" s="286" t="s">
        <v>67</v>
      </c>
      <c r="AO153" s="320" t="s">
        <v>67</v>
      </c>
      <c r="AP153" s="282" t="s">
        <v>67</v>
      </c>
      <c r="AQ153" s="311" t="s">
        <v>67</v>
      </c>
      <c r="AR153" s="284" t="s">
        <v>67</v>
      </c>
      <c r="AS153" s="309" t="s">
        <v>67</v>
      </c>
      <c r="AT153" s="309" t="s">
        <v>67</v>
      </c>
      <c r="AU153" s="309" t="s">
        <v>67</v>
      </c>
      <c r="AV153" s="319" t="s">
        <v>67</v>
      </c>
      <c r="AW153" s="286" t="s">
        <v>67</v>
      </c>
      <c r="AX153" s="320" t="s">
        <v>67</v>
      </c>
      <c r="AY153" s="282" t="s">
        <v>67</v>
      </c>
      <c r="AZ153" s="285">
        <f t="shared" si="99"/>
        <v>0</v>
      </c>
      <c r="BA153" s="286">
        <f t="shared" si="99"/>
        <v>0</v>
      </c>
      <c r="BB153" s="286">
        <f t="shared" si="99"/>
        <v>0</v>
      </c>
      <c r="BC153" s="286">
        <f t="shared" si="97"/>
        <v>0</v>
      </c>
      <c r="BD153" s="286">
        <f t="shared" si="97"/>
        <v>0.41299999999999998</v>
      </c>
      <c r="BE153" s="286">
        <f t="shared" si="97"/>
        <v>0</v>
      </c>
      <c r="BF153" s="286">
        <f t="shared" si="97"/>
        <v>0</v>
      </c>
      <c r="BG153" s="287">
        <f t="shared" si="97"/>
        <v>0</v>
      </c>
      <c r="BH153" s="288">
        <f t="shared" si="97"/>
        <v>0</v>
      </c>
      <c r="BI153" s="289">
        <v>0</v>
      </c>
      <c r="BJ153" s="290">
        <v>0</v>
      </c>
      <c r="BK153" s="290">
        <v>0</v>
      </c>
      <c r="BL153" s="290">
        <v>0</v>
      </c>
      <c r="BM153" s="290">
        <v>0.41299999999999998</v>
      </c>
      <c r="BN153" s="290">
        <v>0</v>
      </c>
      <c r="BO153" s="290">
        <v>0</v>
      </c>
      <c r="BP153" s="291">
        <v>0</v>
      </c>
      <c r="BQ153" s="292">
        <v>0</v>
      </c>
      <c r="BR153" s="293">
        <v>0</v>
      </c>
      <c r="BS153" s="294">
        <v>0</v>
      </c>
      <c r="BT153" s="294">
        <v>0</v>
      </c>
      <c r="BU153" s="294">
        <v>0</v>
      </c>
      <c r="BV153" s="294">
        <v>0</v>
      </c>
      <c r="BW153" s="294">
        <v>0</v>
      </c>
      <c r="BX153" s="294">
        <v>0</v>
      </c>
      <c r="BY153" s="295">
        <v>0</v>
      </c>
      <c r="BZ153" s="296">
        <v>0</v>
      </c>
      <c r="CA153" s="289">
        <v>0</v>
      </c>
      <c r="CB153" s="290">
        <v>0</v>
      </c>
      <c r="CC153" s="290">
        <v>0</v>
      </c>
      <c r="CD153" s="290">
        <v>0</v>
      </c>
      <c r="CE153" s="290">
        <v>0</v>
      </c>
      <c r="CF153" s="290">
        <v>0</v>
      </c>
      <c r="CG153" s="290">
        <v>0</v>
      </c>
      <c r="CH153" s="297">
        <v>0</v>
      </c>
      <c r="CI153" s="298">
        <v>0</v>
      </c>
      <c r="CJ153" s="289">
        <v>0</v>
      </c>
      <c r="CK153" s="290">
        <v>0</v>
      </c>
      <c r="CL153" s="290">
        <v>0</v>
      </c>
      <c r="CM153" s="290">
        <v>0</v>
      </c>
      <c r="CN153" s="290">
        <v>0</v>
      </c>
      <c r="CO153" s="290">
        <v>0</v>
      </c>
      <c r="CP153" s="290">
        <v>0</v>
      </c>
      <c r="CQ153" s="299">
        <v>0</v>
      </c>
      <c r="CR153" s="300">
        <v>0</v>
      </c>
      <c r="CS153" s="321" t="s">
        <v>67</v>
      </c>
      <c r="CT153" s="322" t="s">
        <v>67</v>
      </c>
      <c r="CU153" s="322" t="s">
        <v>67</v>
      </c>
      <c r="CV153" s="322" t="s">
        <v>67</v>
      </c>
      <c r="CW153" s="322" t="s">
        <v>67</v>
      </c>
      <c r="CX153" s="322" t="s">
        <v>67</v>
      </c>
      <c r="CY153" s="323" t="s">
        <v>67</v>
      </c>
      <c r="CZ153" s="324" t="s">
        <v>67</v>
      </c>
      <c r="DA153" s="325" t="s">
        <v>67</v>
      </c>
      <c r="DB153" s="301" t="s">
        <v>599</v>
      </c>
      <c r="DC153" s="302" t="s">
        <v>763</v>
      </c>
      <c r="DD153" s="303"/>
      <c r="DE153" s="304"/>
      <c r="DF153" s="305">
        <f t="shared" si="79"/>
        <v>1</v>
      </c>
      <c r="DG153" s="318" t="s">
        <v>264</v>
      </c>
      <c r="DH153" s="307" t="s">
        <v>599</v>
      </c>
      <c r="DI153" s="307"/>
      <c r="DJ153" s="304"/>
      <c r="DK153" s="328"/>
    </row>
    <row r="154" spans="1:115" ht="19.5" customHeight="1" x14ac:dyDescent="0.25">
      <c r="A154" s="267" t="s">
        <v>768</v>
      </c>
      <c r="B154" s="314" t="s">
        <v>383</v>
      </c>
      <c r="C154" s="315" t="s">
        <v>265</v>
      </c>
      <c r="D154" s="316" t="s">
        <v>266</v>
      </c>
      <c r="E154" s="271" t="s">
        <v>67</v>
      </c>
      <c r="F154" s="373"/>
      <c r="G154" s="272" t="s">
        <v>67</v>
      </c>
      <c r="H154" s="273" t="s">
        <v>67</v>
      </c>
      <c r="I154" s="273" t="s">
        <v>67</v>
      </c>
      <c r="J154" s="273" t="s">
        <v>67</v>
      </c>
      <c r="K154" s="273" t="s">
        <v>67</v>
      </c>
      <c r="L154" s="274" t="s">
        <v>67</v>
      </c>
      <c r="M154" s="274" t="s">
        <v>67</v>
      </c>
      <c r="N154" s="275" t="s">
        <v>67</v>
      </c>
      <c r="O154" s="276" t="s">
        <v>67</v>
      </c>
      <c r="P154" s="308" t="s">
        <v>67</v>
      </c>
      <c r="Q154" s="284" t="s">
        <v>67</v>
      </c>
      <c r="R154" s="309" t="s">
        <v>67</v>
      </c>
      <c r="S154" s="309" t="s">
        <v>67</v>
      </c>
      <c r="T154" s="309" t="s">
        <v>67</v>
      </c>
      <c r="U154" s="319" t="s">
        <v>67</v>
      </c>
      <c r="V154" s="286" t="s">
        <v>67</v>
      </c>
      <c r="W154" s="320" t="s">
        <v>67</v>
      </c>
      <c r="X154" s="282" t="s">
        <v>67</v>
      </c>
      <c r="Y154" s="311" t="s">
        <v>67</v>
      </c>
      <c r="Z154" s="284" t="s">
        <v>67</v>
      </c>
      <c r="AA154" s="309" t="s">
        <v>67</v>
      </c>
      <c r="AB154" s="309" t="s">
        <v>67</v>
      </c>
      <c r="AC154" s="309" t="s">
        <v>67</v>
      </c>
      <c r="AD154" s="319" t="s">
        <v>67</v>
      </c>
      <c r="AE154" s="286" t="s">
        <v>67</v>
      </c>
      <c r="AF154" s="320" t="s">
        <v>67</v>
      </c>
      <c r="AG154" s="76" t="s">
        <v>67</v>
      </c>
      <c r="AH154" s="308" t="s">
        <v>67</v>
      </c>
      <c r="AI154" s="284" t="s">
        <v>67</v>
      </c>
      <c r="AJ154" s="309" t="s">
        <v>67</v>
      </c>
      <c r="AK154" s="309" t="s">
        <v>67</v>
      </c>
      <c r="AL154" s="309" t="s">
        <v>67</v>
      </c>
      <c r="AM154" s="319" t="s">
        <v>67</v>
      </c>
      <c r="AN154" s="286" t="s">
        <v>67</v>
      </c>
      <c r="AO154" s="320" t="s">
        <v>67</v>
      </c>
      <c r="AP154" s="282" t="s">
        <v>67</v>
      </c>
      <c r="AQ154" s="311" t="s">
        <v>67</v>
      </c>
      <c r="AR154" s="284" t="s">
        <v>67</v>
      </c>
      <c r="AS154" s="309" t="s">
        <v>67</v>
      </c>
      <c r="AT154" s="309" t="s">
        <v>67</v>
      </c>
      <c r="AU154" s="309" t="s">
        <v>67</v>
      </c>
      <c r="AV154" s="319" t="s">
        <v>67</v>
      </c>
      <c r="AW154" s="286" t="s">
        <v>67</v>
      </c>
      <c r="AX154" s="320" t="s">
        <v>67</v>
      </c>
      <c r="AY154" s="282" t="s">
        <v>67</v>
      </c>
      <c r="AZ154" s="285">
        <f t="shared" si="99"/>
        <v>0</v>
      </c>
      <c r="BA154" s="286">
        <f t="shared" si="99"/>
        <v>0</v>
      </c>
      <c r="BB154" s="286">
        <f t="shared" si="99"/>
        <v>0.13800000000000001</v>
      </c>
      <c r="BC154" s="286">
        <f t="shared" si="97"/>
        <v>0</v>
      </c>
      <c r="BD154" s="286">
        <f t="shared" si="97"/>
        <v>0</v>
      </c>
      <c r="BE154" s="286">
        <f t="shared" si="97"/>
        <v>0</v>
      </c>
      <c r="BF154" s="286">
        <f t="shared" si="97"/>
        <v>0</v>
      </c>
      <c r="BG154" s="287">
        <f t="shared" si="97"/>
        <v>0</v>
      </c>
      <c r="BH154" s="288">
        <f t="shared" si="97"/>
        <v>0</v>
      </c>
      <c r="BI154" s="289">
        <v>0</v>
      </c>
      <c r="BJ154" s="290">
        <v>0</v>
      </c>
      <c r="BK154" s="290">
        <v>0.13800000000000001</v>
      </c>
      <c r="BL154" s="290">
        <v>0</v>
      </c>
      <c r="BM154" s="290">
        <v>0</v>
      </c>
      <c r="BN154" s="290">
        <v>0</v>
      </c>
      <c r="BO154" s="290">
        <v>0</v>
      </c>
      <c r="BP154" s="291">
        <v>0</v>
      </c>
      <c r="BQ154" s="292">
        <v>0</v>
      </c>
      <c r="BR154" s="293">
        <v>0</v>
      </c>
      <c r="BS154" s="294">
        <v>0</v>
      </c>
      <c r="BT154" s="294">
        <v>0</v>
      </c>
      <c r="BU154" s="294">
        <v>0</v>
      </c>
      <c r="BV154" s="294">
        <v>0</v>
      </c>
      <c r="BW154" s="294">
        <v>0</v>
      </c>
      <c r="BX154" s="294">
        <v>0</v>
      </c>
      <c r="BY154" s="295">
        <v>0</v>
      </c>
      <c r="BZ154" s="296">
        <v>0</v>
      </c>
      <c r="CA154" s="289">
        <v>0</v>
      </c>
      <c r="CB154" s="290">
        <v>0</v>
      </c>
      <c r="CC154" s="290">
        <v>0</v>
      </c>
      <c r="CD154" s="290">
        <v>0</v>
      </c>
      <c r="CE154" s="290">
        <v>0</v>
      </c>
      <c r="CF154" s="290">
        <v>0</v>
      </c>
      <c r="CG154" s="290">
        <v>0</v>
      </c>
      <c r="CH154" s="297">
        <v>0</v>
      </c>
      <c r="CI154" s="298">
        <v>0</v>
      </c>
      <c r="CJ154" s="289">
        <v>0</v>
      </c>
      <c r="CK154" s="290">
        <v>0</v>
      </c>
      <c r="CL154" s="290">
        <v>0</v>
      </c>
      <c r="CM154" s="290">
        <v>0</v>
      </c>
      <c r="CN154" s="290">
        <v>0</v>
      </c>
      <c r="CO154" s="290">
        <v>0</v>
      </c>
      <c r="CP154" s="290">
        <v>0</v>
      </c>
      <c r="CQ154" s="299">
        <v>0</v>
      </c>
      <c r="CR154" s="300">
        <v>0</v>
      </c>
      <c r="CS154" s="321" t="s">
        <v>67</v>
      </c>
      <c r="CT154" s="322" t="s">
        <v>67</v>
      </c>
      <c r="CU154" s="322" t="s">
        <v>67</v>
      </c>
      <c r="CV154" s="322" t="s">
        <v>67</v>
      </c>
      <c r="CW154" s="322" t="s">
        <v>67</v>
      </c>
      <c r="CX154" s="322" t="s">
        <v>67</v>
      </c>
      <c r="CY154" s="323" t="s">
        <v>67</v>
      </c>
      <c r="CZ154" s="324" t="s">
        <v>67</v>
      </c>
      <c r="DA154" s="325" t="s">
        <v>67</v>
      </c>
      <c r="DB154" s="301" t="s">
        <v>600</v>
      </c>
      <c r="DC154" s="302" t="s">
        <v>761</v>
      </c>
      <c r="DD154" s="312"/>
      <c r="DE154" s="304"/>
      <c r="DF154" s="305">
        <f t="shared" si="79"/>
        <v>1</v>
      </c>
      <c r="DG154" s="341" t="s">
        <v>266</v>
      </c>
      <c r="DH154" s="307" t="s">
        <v>600</v>
      </c>
      <c r="DI154" s="307"/>
      <c r="DJ154" s="304"/>
      <c r="DK154" s="328"/>
    </row>
    <row r="155" spans="1:115" ht="19.5" customHeight="1" x14ac:dyDescent="0.25">
      <c r="A155" s="267" t="s">
        <v>768</v>
      </c>
      <c r="B155" s="314" t="s">
        <v>383</v>
      </c>
      <c r="C155" s="315" t="s">
        <v>267</v>
      </c>
      <c r="D155" s="316" t="s">
        <v>268</v>
      </c>
      <c r="E155" s="271" t="s">
        <v>67</v>
      </c>
      <c r="F155" s="373"/>
      <c r="G155" s="272" t="s">
        <v>67</v>
      </c>
      <c r="H155" s="273" t="s">
        <v>67</v>
      </c>
      <c r="I155" s="273" t="s">
        <v>67</v>
      </c>
      <c r="J155" s="273" t="s">
        <v>67</v>
      </c>
      <c r="K155" s="273" t="s">
        <v>67</v>
      </c>
      <c r="L155" s="274" t="s">
        <v>67</v>
      </c>
      <c r="M155" s="274" t="s">
        <v>67</v>
      </c>
      <c r="N155" s="275" t="s">
        <v>67</v>
      </c>
      <c r="O155" s="276" t="s">
        <v>67</v>
      </c>
      <c r="P155" s="308" t="s">
        <v>67</v>
      </c>
      <c r="Q155" s="284" t="s">
        <v>67</v>
      </c>
      <c r="R155" s="309" t="s">
        <v>67</v>
      </c>
      <c r="S155" s="309" t="s">
        <v>67</v>
      </c>
      <c r="T155" s="309" t="s">
        <v>67</v>
      </c>
      <c r="U155" s="319" t="s">
        <v>67</v>
      </c>
      <c r="V155" s="286" t="s">
        <v>67</v>
      </c>
      <c r="W155" s="320" t="s">
        <v>67</v>
      </c>
      <c r="X155" s="282" t="s">
        <v>67</v>
      </c>
      <c r="Y155" s="311" t="s">
        <v>67</v>
      </c>
      <c r="Z155" s="284" t="s">
        <v>67</v>
      </c>
      <c r="AA155" s="309" t="s">
        <v>67</v>
      </c>
      <c r="AB155" s="309" t="s">
        <v>67</v>
      </c>
      <c r="AC155" s="309" t="s">
        <v>67</v>
      </c>
      <c r="AD155" s="319" t="s">
        <v>67</v>
      </c>
      <c r="AE155" s="286" t="s">
        <v>67</v>
      </c>
      <c r="AF155" s="320" t="s">
        <v>67</v>
      </c>
      <c r="AG155" s="76" t="s">
        <v>67</v>
      </c>
      <c r="AH155" s="308" t="s">
        <v>67</v>
      </c>
      <c r="AI155" s="284" t="s">
        <v>67</v>
      </c>
      <c r="AJ155" s="309" t="s">
        <v>67</v>
      </c>
      <c r="AK155" s="309" t="s">
        <v>67</v>
      </c>
      <c r="AL155" s="309" t="s">
        <v>67</v>
      </c>
      <c r="AM155" s="319" t="s">
        <v>67</v>
      </c>
      <c r="AN155" s="286" t="s">
        <v>67</v>
      </c>
      <c r="AO155" s="320" t="s">
        <v>67</v>
      </c>
      <c r="AP155" s="282" t="s">
        <v>67</v>
      </c>
      <c r="AQ155" s="311" t="s">
        <v>67</v>
      </c>
      <c r="AR155" s="284" t="s">
        <v>67</v>
      </c>
      <c r="AS155" s="309" t="s">
        <v>67</v>
      </c>
      <c r="AT155" s="309" t="s">
        <v>67</v>
      </c>
      <c r="AU155" s="309" t="s">
        <v>67</v>
      </c>
      <c r="AV155" s="319" t="s">
        <v>67</v>
      </c>
      <c r="AW155" s="286" t="s">
        <v>67</v>
      </c>
      <c r="AX155" s="320" t="s">
        <v>67</v>
      </c>
      <c r="AY155" s="282" t="s">
        <v>67</v>
      </c>
      <c r="AZ155" s="285">
        <f t="shared" si="99"/>
        <v>0</v>
      </c>
      <c r="BA155" s="286">
        <f t="shared" si="99"/>
        <v>0</v>
      </c>
      <c r="BB155" s="286">
        <f t="shared" si="99"/>
        <v>3.7000000000000005E-2</v>
      </c>
      <c r="BC155" s="286">
        <f t="shared" si="97"/>
        <v>0</v>
      </c>
      <c r="BD155" s="286">
        <f t="shared" si="97"/>
        <v>1.468</v>
      </c>
      <c r="BE155" s="286">
        <f t="shared" si="97"/>
        <v>0</v>
      </c>
      <c r="BF155" s="286">
        <f t="shared" si="97"/>
        <v>0</v>
      </c>
      <c r="BG155" s="287">
        <f t="shared" si="97"/>
        <v>0</v>
      </c>
      <c r="BH155" s="288">
        <f t="shared" si="97"/>
        <v>0</v>
      </c>
      <c r="BI155" s="289">
        <v>0</v>
      </c>
      <c r="BJ155" s="290">
        <v>0</v>
      </c>
      <c r="BK155" s="290">
        <v>3.7000000000000005E-2</v>
      </c>
      <c r="BL155" s="290">
        <v>0</v>
      </c>
      <c r="BM155" s="290">
        <v>1.468</v>
      </c>
      <c r="BN155" s="290">
        <v>0</v>
      </c>
      <c r="BO155" s="290">
        <v>0</v>
      </c>
      <c r="BP155" s="291">
        <v>0</v>
      </c>
      <c r="BQ155" s="292">
        <v>0</v>
      </c>
      <c r="BR155" s="293">
        <v>0</v>
      </c>
      <c r="BS155" s="294">
        <v>0</v>
      </c>
      <c r="BT155" s="294">
        <v>0</v>
      </c>
      <c r="BU155" s="294">
        <v>0</v>
      </c>
      <c r="BV155" s="294">
        <v>0</v>
      </c>
      <c r="BW155" s="294">
        <v>0</v>
      </c>
      <c r="BX155" s="294">
        <v>0</v>
      </c>
      <c r="BY155" s="295">
        <v>0</v>
      </c>
      <c r="BZ155" s="296">
        <v>0</v>
      </c>
      <c r="CA155" s="289">
        <v>0</v>
      </c>
      <c r="CB155" s="290">
        <v>0</v>
      </c>
      <c r="CC155" s="290">
        <v>0</v>
      </c>
      <c r="CD155" s="290">
        <v>0</v>
      </c>
      <c r="CE155" s="290">
        <v>0</v>
      </c>
      <c r="CF155" s="290">
        <v>0</v>
      </c>
      <c r="CG155" s="290">
        <v>0</v>
      </c>
      <c r="CH155" s="297">
        <v>0</v>
      </c>
      <c r="CI155" s="298">
        <v>0</v>
      </c>
      <c r="CJ155" s="289">
        <v>0</v>
      </c>
      <c r="CK155" s="290">
        <v>0</v>
      </c>
      <c r="CL155" s="290">
        <v>0</v>
      </c>
      <c r="CM155" s="290">
        <v>0</v>
      </c>
      <c r="CN155" s="290">
        <v>0</v>
      </c>
      <c r="CO155" s="290">
        <v>0</v>
      </c>
      <c r="CP155" s="290">
        <v>0</v>
      </c>
      <c r="CQ155" s="299">
        <v>0</v>
      </c>
      <c r="CR155" s="300">
        <v>0</v>
      </c>
      <c r="CS155" s="321" t="s">
        <v>67</v>
      </c>
      <c r="CT155" s="322" t="s">
        <v>67</v>
      </c>
      <c r="CU155" s="322" t="s">
        <v>67</v>
      </c>
      <c r="CV155" s="322" t="s">
        <v>67</v>
      </c>
      <c r="CW155" s="322" t="s">
        <v>67</v>
      </c>
      <c r="CX155" s="322" t="s">
        <v>67</v>
      </c>
      <c r="CY155" s="323" t="s">
        <v>67</v>
      </c>
      <c r="CZ155" s="324" t="s">
        <v>67</v>
      </c>
      <c r="DA155" s="325" t="s">
        <v>67</v>
      </c>
      <c r="DB155" s="301" t="s">
        <v>601</v>
      </c>
      <c r="DC155" s="302" t="s">
        <v>760</v>
      </c>
      <c r="DD155" s="312"/>
      <c r="DE155" s="304"/>
      <c r="DF155" s="305">
        <f t="shared" si="79"/>
        <v>1</v>
      </c>
      <c r="DG155" s="341" t="s">
        <v>268</v>
      </c>
      <c r="DH155" s="307" t="s">
        <v>601</v>
      </c>
      <c r="DI155" s="307"/>
      <c r="DJ155" s="304"/>
      <c r="DK155" s="328"/>
    </row>
    <row r="156" spans="1:115" ht="19.5" customHeight="1" x14ac:dyDescent="0.3">
      <c r="A156" s="267" t="s">
        <v>768</v>
      </c>
      <c r="B156" s="314" t="s">
        <v>383</v>
      </c>
      <c r="C156" s="315" t="s">
        <v>269</v>
      </c>
      <c r="D156" s="316" t="s">
        <v>270</v>
      </c>
      <c r="E156" s="271" t="s">
        <v>67</v>
      </c>
      <c r="F156" s="373"/>
      <c r="G156" s="272" t="s">
        <v>67</v>
      </c>
      <c r="H156" s="273" t="s">
        <v>67</v>
      </c>
      <c r="I156" s="273" t="s">
        <v>67</v>
      </c>
      <c r="J156" s="273" t="s">
        <v>67</v>
      </c>
      <c r="K156" s="273" t="s">
        <v>67</v>
      </c>
      <c r="L156" s="274" t="s">
        <v>67</v>
      </c>
      <c r="M156" s="274" t="s">
        <v>67</v>
      </c>
      <c r="N156" s="275" t="s">
        <v>67</v>
      </c>
      <c r="O156" s="276" t="s">
        <v>67</v>
      </c>
      <c r="P156" s="308" t="s">
        <v>67</v>
      </c>
      <c r="Q156" s="284" t="s">
        <v>67</v>
      </c>
      <c r="R156" s="309" t="s">
        <v>67</v>
      </c>
      <c r="S156" s="309" t="s">
        <v>67</v>
      </c>
      <c r="T156" s="309" t="s">
        <v>67</v>
      </c>
      <c r="U156" s="319" t="s">
        <v>67</v>
      </c>
      <c r="V156" s="286" t="s">
        <v>67</v>
      </c>
      <c r="W156" s="320" t="s">
        <v>67</v>
      </c>
      <c r="X156" s="282" t="s">
        <v>67</v>
      </c>
      <c r="Y156" s="311" t="s">
        <v>67</v>
      </c>
      <c r="Z156" s="284" t="s">
        <v>67</v>
      </c>
      <c r="AA156" s="309" t="s">
        <v>67</v>
      </c>
      <c r="AB156" s="309" t="s">
        <v>67</v>
      </c>
      <c r="AC156" s="309" t="s">
        <v>67</v>
      </c>
      <c r="AD156" s="319" t="s">
        <v>67</v>
      </c>
      <c r="AE156" s="286" t="s">
        <v>67</v>
      </c>
      <c r="AF156" s="320" t="s">
        <v>67</v>
      </c>
      <c r="AG156" s="76" t="s">
        <v>67</v>
      </c>
      <c r="AH156" s="308" t="s">
        <v>67</v>
      </c>
      <c r="AI156" s="284" t="s">
        <v>67</v>
      </c>
      <c r="AJ156" s="309" t="s">
        <v>67</v>
      </c>
      <c r="AK156" s="309" t="s">
        <v>67</v>
      </c>
      <c r="AL156" s="309" t="s">
        <v>67</v>
      </c>
      <c r="AM156" s="319" t="s">
        <v>67</v>
      </c>
      <c r="AN156" s="286" t="s">
        <v>67</v>
      </c>
      <c r="AO156" s="320" t="s">
        <v>67</v>
      </c>
      <c r="AP156" s="282" t="s">
        <v>67</v>
      </c>
      <c r="AQ156" s="311" t="s">
        <v>67</v>
      </c>
      <c r="AR156" s="284" t="s">
        <v>67</v>
      </c>
      <c r="AS156" s="309" t="s">
        <v>67</v>
      </c>
      <c r="AT156" s="309" t="s">
        <v>67</v>
      </c>
      <c r="AU156" s="309" t="s">
        <v>67</v>
      </c>
      <c r="AV156" s="319" t="s">
        <v>67</v>
      </c>
      <c r="AW156" s="286" t="s">
        <v>67</v>
      </c>
      <c r="AX156" s="320" t="s">
        <v>67</v>
      </c>
      <c r="AY156" s="282" t="s">
        <v>67</v>
      </c>
      <c r="AZ156" s="285">
        <f t="shared" si="99"/>
        <v>0</v>
      </c>
      <c r="BA156" s="286">
        <f t="shared" si="99"/>
        <v>0</v>
      </c>
      <c r="BB156" s="286">
        <f t="shared" si="99"/>
        <v>0</v>
      </c>
      <c r="BC156" s="286">
        <f t="shared" si="97"/>
        <v>0</v>
      </c>
      <c r="BD156" s="286">
        <f t="shared" si="97"/>
        <v>0</v>
      </c>
      <c r="BE156" s="286">
        <f t="shared" si="97"/>
        <v>0</v>
      </c>
      <c r="BF156" s="286">
        <f t="shared" si="97"/>
        <v>0</v>
      </c>
      <c r="BG156" s="287">
        <f t="shared" si="97"/>
        <v>0</v>
      </c>
      <c r="BH156" s="288">
        <f t="shared" si="97"/>
        <v>0</v>
      </c>
      <c r="BI156" s="289">
        <v>0</v>
      </c>
      <c r="BJ156" s="290">
        <v>0</v>
      </c>
      <c r="BK156" s="290">
        <v>0</v>
      </c>
      <c r="BL156" s="290">
        <v>0</v>
      </c>
      <c r="BM156" s="290">
        <v>0</v>
      </c>
      <c r="BN156" s="290">
        <v>0</v>
      </c>
      <c r="BO156" s="290">
        <v>0</v>
      </c>
      <c r="BP156" s="291">
        <v>0</v>
      </c>
      <c r="BQ156" s="292">
        <v>0</v>
      </c>
      <c r="BR156" s="293">
        <v>0</v>
      </c>
      <c r="BS156" s="294">
        <v>0</v>
      </c>
      <c r="BT156" s="294">
        <v>0</v>
      </c>
      <c r="BU156" s="294">
        <v>0</v>
      </c>
      <c r="BV156" s="294">
        <v>0</v>
      </c>
      <c r="BW156" s="294">
        <v>0</v>
      </c>
      <c r="BX156" s="294">
        <v>0</v>
      </c>
      <c r="BY156" s="295">
        <v>0</v>
      </c>
      <c r="BZ156" s="296">
        <v>0</v>
      </c>
      <c r="CA156" s="289">
        <v>0</v>
      </c>
      <c r="CB156" s="290">
        <v>0</v>
      </c>
      <c r="CC156" s="290">
        <v>0</v>
      </c>
      <c r="CD156" s="290">
        <v>0</v>
      </c>
      <c r="CE156" s="290">
        <v>0</v>
      </c>
      <c r="CF156" s="290">
        <v>0</v>
      </c>
      <c r="CG156" s="290">
        <v>0</v>
      </c>
      <c r="CH156" s="297">
        <v>0</v>
      </c>
      <c r="CI156" s="298">
        <v>0</v>
      </c>
      <c r="CJ156" s="289">
        <v>0</v>
      </c>
      <c r="CK156" s="290">
        <v>0</v>
      </c>
      <c r="CL156" s="290">
        <v>0</v>
      </c>
      <c r="CM156" s="290">
        <v>0</v>
      </c>
      <c r="CN156" s="290">
        <v>0</v>
      </c>
      <c r="CO156" s="290">
        <v>0</v>
      </c>
      <c r="CP156" s="290">
        <v>0</v>
      </c>
      <c r="CQ156" s="299">
        <v>0</v>
      </c>
      <c r="CR156" s="300">
        <v>0</v>
      </c>
      <c r="CS156" s="321" t="s">
        <v>67</v>
      </c>
      <c r="CT156" s="322" t="s">
        <v>67</v>
      </c>
      <c r="CU156" s="322" t="s">
        <v>67</v>
      </c>
      <c r="CV156" s="322" t="s">
        <v>67</v>
      </c>
      <c r="CW156" s="322" t="s">
        <v>67</v>
      </c>
      <c r="CX156" s="322" t="s">
        <v>67</v>
      </c>
      <c r="CY156" s="323" t="s">
        <v>67</v>
      </c>
      <c r="CZ156" s="324" t="s">
        <v>67</v>
      </c>
      <c r="DA156" s="325" t="s">
        <v>67</v>
      </c>
      <c r="DB156" s="301" t="s">
        <v>602</v>
      </c>
      <c r="DC156" s="317" t="s">
        <v>759</v>
      </c>
      <c r="DD156" s="312"/>
      <c r="DE156" s="304"/>
      <c r="DF156" s="305">
        <f t="shared" si="79"/>
        <v>1</v>
      </c>
      <c r="DG156" s="344" t="s">
        <v>270</v>
      </c>
      <c r="DH156" s="307" t="s">
        <v>602</v>
      </c>
      <c r="DI156" s="307"/>
      <c r="DJ156" s="304"/>
      <c r="DK156" s="328"/>
    </row>
    <row r="157" spans="1:115" ht="19.5" customHeight="1" x14ac:dyDescent="0.25">
      <c r="A157" s="267" t="s">
        <v>768</v>
      </c>
      <c r="B157" s="314" t="s">
        <v>383</v>
      </c>
      <c r="C157" s="315" t="s">
        <v>271</v>
      </c>
      <c r="D157" s="316" t="s">
        <v>272</v>
      </c>
      <c r="E157" s="271" t="s">
        <v>67</v>
      </c>
      <c r="F157" s="373"/>
      <c r="G157" s="272" t="s">
        <v>67</v>
      </c>
      <c r="H157" s="273" t="s">
        <v>67</v>
      </c>
      <c r="I157" s="273" t="s">
        <v>67</v>
      </c>
      <c r="J157" s="273" t="s">
        <v>67</v>
      </c>
      <c r="K157" s="273" t="s">
        <v>67</v>
      </c>
      <c r="L157" s="274" t="s">
        <v>67</v>
      </c>
      <c r="M157" s="274" t="s">
        <v>67</v>
      </c>
      <c r="N157" s="275" t="s">
        <v>67</v>
      </c>
      <c r="O157" s="276" t="s">
        <v>67</v>
      </c>
      <c r="P157" s="308" t="s">
        <v>67</v>
      </c>
      <c r="Q157" s="284" t="s">
        <v>67</v>
      </c>
      <c r="R157" s="309" t="s">
        <v>67</v>
      </c>
      <c r="S157" s="309" t="s">
        <v>67</v>
      </c>
      <c r="T157" s="309" t="s">
        <v>67</v>
      </c>
      <c r="U157" s="319" t="s">
        <v>67</v>
      </c>
      <c r="V157" s="286" t="s">
        <v>67</v>
      </c>
      <c r="W157" s="320" t="s">
        <v>67</v>
      </c>
      <c r="X157" s="282" t="s">
        <v>67</v>
      </c>
      <c r="Y157" s="311" t="s">
        <v>67</v>
      </c>
      <c r="Z157" s="284" t="s">
        <v>67</v>
      </c>
      <c r="AA157" s="309" t="s">
        <v>67</v>
      </c>
      <c r="AB157" s="309" t="s">
        <v>67</v>
      </c>
      <c r="AC157" s="309" t="s">
        <v>67</v>
      </c>
      <c r="AD157" s="319" t="s">
        <v>67</v>
      </c>
      <c r="AE157" s="286" t="s">
        <v>67</v>
      </c>
      <c r="AF157" s="320" t="s">
        <v>67</v>
      </c>
      <c r="AG157" s="76" t="s">
        <v>67</v>
      </c>
      <c r="AH157" s="308" t="s">
        <v>67</v>
      </c>
      <c r="AI157" s="284" t="s">
        <v>67</v>
      </c>
      <c r="AJ157" s="309" t="s">
        <v>67</v>
      </c>
      <c r="AK157" s="309" t="s">
        <v>67</v>
      </c>
      <c r="AL157" s="309" t="s">
        <v>67</v>
      </c>
      <c r="AM157" s="319" t="s">
        <v>67</v>
      </c>
      <c r="AN157" s="286" t="s">
        <v>67</v>
      </c>
      <c r="AO157" s="320" t="s">
        <v>67</v>
      </c>
      <c r="AP157" s="282" t="s">
        <v>67</v>
      </c>
      <c r="AQ157" s="311" t="s">
        <v>67</v>
      </c>
      <c r="AR157" s="284" t="s">
        <v>67</v>
      </c>
      <c r="AS157" s="309" t="s">
        <v>67</v>
      </c>
      <c r="AT157" s="309" t="s">
        <v>67</v>
      </c>
      <c r="AU157" s="309" t="s">
        <v>67</v>
      </c>
      <c r="AV157" s="319" t="s">
        <v>67</v>
      </c>
      <c r="AW157" s="286" t="s">
        <v>67</v>
      </c>
      <c r="AX157" s="320" t="s">
        <v>67</v>
      </c>
      <c r="AY157" s="282" t="s">
        <v>67</v>
      </c>
      <c r="AZ157" s="285">
        <f t="shared" si="99"/>
        <v>0</v>
      </c>
      <c r="BA157" s="286">
        <f t="shared" si="99"/>
        <v>0</v>
      </c>
      <c r="BB157" s="286">
        <f t="shared" si="99"/>
        <v>0</v>
      </c>
      <c r="BC157" s="286">
        <f t="shared" si="97"/>
        <v>0</v>
      </c>
      <c r="BD157" s="286">
        <f t="shared" si="97"/>
        <v>0</v>
      </c>
      <c r="BE157" s="286">
        <f t="shared" si="97"/>
        <v>0</v>
      </c>
      <c r="BF157" s="286">
        <f t="shared" si="97"/>
        <v>0</v>
      </c>
      <c r="BG157" s="287">
        <f t="shared" si="97"/>
        <v>0</v>
      </c>
      <c r="BH157" s="288">
        <f t="shared" si="97"/>
        <v>0</v>
      </c>
      <c r="BI157" s="289">
        <v>0</v>
      </c>
      <c r="BJ157" s="290">
        <v>0</v>
      </c>
      <c r="BK157" s="290">
        <v>0</v>
      </c>
      <c r="BL157" s="290">
        <v>0</v>
      </c>
      <c r="BM157" s="290">
        <v>0</v>
      </c>
      <c r="BN157" s="290">
        <v>0</v>
      </c>
      <c r="BO157" s="290">
        <v>0</v>
      </c>
      <c r="BP157" s="291">
        <v>0</v>
      </c>
      <c r="BQ157" s="292">
        <v>0</v>
      </c>
      <c r="BR157" s="293">
        <v>0</v>
      </c>
      <c r="BS157" s="294">
        <v>0</v>
      </c>
      <c r="BT157" s="294">
        <v>0</v>
      </c>
      <c r="BU157" s="294">
        <v>0</v>
      </c>
      <c r="BV157" s="294">
        <v>0</v>
      </c>
      <c r="BW157" s="294">
        <v>0</v>
      </c>
      <c r="BX157" s="294">
        <v>0</v>
      </c>
      <c r="BY157" s="295">
        <v>0</v>
      </c>
      <c r="BZ157" s="296">
        <v>0</v>
      </c>
      <c r="CA157" s="289">
        <v>0</v>
      </c>
      <c r="CB157" s="290">
        <v>0</v>
      </c>
      <c r="CC157" s="290">
        <v>0</v>
      </c>
      <c r="CD157" s="290">
        <v>0</v>
      </c>
      <c r="CE157" s="290">
        <v>0</v>
      </c>
      <c r="CF157" s="290">
        <v>0</v>
      </c>
      <c r="CG157" s="290">
        <v>0</v>
      </c>
      <c r="CH157" s="297">
        <v>0</v>
      </c>
      <c r="CI157" s="298">
        <v>0</v>
      </c>
      <c r="CJ157" s="289">
        <v>0</v>
      </c>
      <c r="CK157" s="290">
        <v>0</v>
      </c>
      <c r="CL157" s="290">
        <v>0</v>
      </c>
      <c r="CM157" s="290">
        <v>0</v>
      </c>
      <c r="CN157" s="290">
        <v>0</v>
      </c>
      <c r="CO157" s="290">
        <v>0</v>
      </c>
      <c r="CP157" s="290">
        <v>0</v>
      </c>
      <c r="CQ157" s="299">
        <v>0</v>
      </c>
      <c r="CR157" s="300">
        <v>0</v>
      </c>
      <c r="CS157" s="321" t="s">
        <v>67</v>
      </c>
      <c r="CT157" s="322" t="s">
        <v>67</v>
      </c>
      <c r="CU157" s="322" t="s">
        <v>67</v>
      </c>
      <c r="CV157" s="322" t="s">
        <v>67</v>
      </c>
      <c r="CW157" s="322" t="s">
        <v>67</v>
      </c>
      <c r="CX157" s="322" t="s">
        <v>67</v>
      </c>
      <c r="CY157" s="323" t="s">
        <v>67</v>
      </c>
      <c r="CZ157" s="324" t="s">
        <v>67</v>
      </c>
      <c r="DA157" s="325" t="s">
        <v>67</v>
      </c>
      <c r="DB157" s="301" t="s">
        <v>603</v>
      </c>
      <c r="DC157" s="326"/>
      <c r="DD157" s="312"/>
      <c r="DE157" s="304"/>
      <c r="DF157" s="305">
        <f t="shared" si="79"/>
        <v>1</v>
      </c>
      <c r="DG157" s="341" t="s">
        <v>272</v>
      </c>
      <c r="DH157" s="307" t="s">
        <v>603</v>
      </c>
      <c r="DI157" s="307"/>
      <c r="DJ157" s="304"/>
      <c r="DK157" s="328"/>
    </row>
    <row r="158" spans="1:115" ht="19.5" customHeight="1" x14ac:dyDescent="0.25">
      <c r="A158" s="267" t="s">
        <v>768</v>
      </c>
      <c r="B158" s="314" t="s">
        <v>383</v>
      </c>
      <c r="C158" s="315" t="s">
        <v>699</v>
      </c>
      <c r="D158" s="316" t="s">
        <v>605</v>
      </c>
      <c r="E158" s="271" t="s">
        <v>67</v>
      </c>
      <c r="F158" s="373"/>
      <c r="G158" s="272" t="s">
        <v>67</v>
      </c>
      <c r="H158" s="273" t="s">
        <v>67</v>
      </c>
      <c r="I158" s="273" t="s">
        <v>67</v>
      </c>
      <c r="J158" s="273" t="s">
        <v>67</v>
      </c>
      <c r="K158" s="273" t="s">
        <v>67</v>
      </c>
      <c r="L158" s="274" t="s">
        <v>67</v>
      </c>
      <c r="M158" s="274" t="s">
        <v>67</v>
      </c>
      <c r="N158" s="275" t="s">
        <v>67</v>
      </c>
      <c r="O158" s="276" t="s">
        <v>67</v>
      </c>
      <c r="P158" s="308" t="s">
        <v>67</v>
      </c>
      <c r="Q158" s="284" t="s">
        <v>67</v>
      </c>
      <c r="R158" s="309" t="s">
        <v>67</v>
      </c>
      <c r="S158" s="309" t="s">
        <v>67</v>
      </c>
      <c r="T158" s="309" t="s">
        <v>67</v>
      </c>
      <c r="U158" s="319" t="s">
        <v>67</v>
      </c>
      <c r="V158" s="286" t="s">
        <v>67</v>
      </c>
      <c r="W158" s="320" t="s">
        <v>67</v>
      </c>
      <c r="X158" s="282" t="s">
        <v>67</v>
      </c>
      <c r="Y158" s="311" t="s">
        <v>67</v>
      </c>
      <c r="Z158" s="284" t="s">
        <v>67</v>
      </c>
      <c r="AA158" s="309" t="s">
        <v>67</v>
      </c>
      <c r="AB158" s="309" t="s">
        <v>67</v>
      </c>
      <c r="AC158" s="309" t="s">
        <v>67</v>
      </c>
      <c r="AD158" s="319" t="s">
        <v>67</v>
      </c>
      <c r="AE158" s="286" t="s">
        <v>67</v>
      </c>
      <c r="AF158" s="320" t="s">
        <v>67</v>
      </c>
      <c r="AG158" s="76" t="s">
        <v>67</v>
      </c>
      <c r="AH158" s="308" t="s">
        <v>67</v>
      </c>
      <c r="AI158" s="284" t="s">
        <v>67</v>
      </c>
      <c r="AJ158" s="309" t="s">
        <v>67</v>
      </c>
      <c r="AK158" s="309" t="s">
        <v>67</v>
      </c>
      <c r="AL158" s="309" t="s">
        <v>67</v>
      </c>
      <c r="AM158" s="319" t="s">
        <v>67</v>
      </c>
      <c r="AN158" s="286" t="s">
        <v>67</v>
      </c>
      <c r="AO158" s="320" t="s">
        <v>67</v>
      </c>
      <c r="AP158" s="282" t="s">
        <v>67</v>
      </c>
      <c r="AQ158" s="311" t="s">
        <v>67</v>
      </c>
      <c r="AR158" s="284" t="s">
        <v>67</v>
      </c>
      <c r="AS158" s="309" t="s">
        <v>67</v>
      </c>
      <c r="AT158" s="309" t="s">
        <v>67</v>
      </c>
      <c r="AU158" s="309" t="s">
        <v>67</v>
      </c>
      <c r="AV158" s="319" t="s">
        <v>67</v>
      </c>
      <c r="AW158" s="286" t="s">
        <v>67</v>
      </c>
      <c r="AX158" s="320" t="s">
        <v>67</v>
      </c>
      <c r="AY158" s="282" t="s">
        <v>67</v>
      </c>
      <c r="AZ158" s="285">
        <f t="shared" si="99"/>
        <v>0</v>
      </c>
      <c r="BA158" s="286">
        <f t="shared" si="99"/>
        <v>0</v>
      </c>
      <c r="BB158" s="286">
        <f t="shared" si="99"/>
        <v>0</v>
      </c>
      <c r="BC158" s="286">
        <f t="shared" si="97"/>
        <v>0</v>
      </c>
      <c r="BD158" s="286">
        <f t="shared" si="97"/>
        <v>0</v>
      </c>
      <c r="BE158" s="286">
        <f t="shared" si="97"/>
        <v>0</v>
      </c>
      <c r="BF158" s="286">
        <f t="shared" si="97"/>
        <v>0</v>
      </c>
      <c r="BG158" s="287">
        <f t="shared" si="97"/>
        <v>0</v>
      </c>
      <c r="BH158" s="288">
        <f t="shared" si="97"/>
        <v>0</v>
      </c>
      <c r="BI158" s="289">
        <v>0</v>
      </c>
      <c r="BJ158" s="290">
        <v>0</v>
      </c>
      <c r="BK158" s="290">
        <v>0</v>
      </c>
      <c r="BL158" s="290">
        <v>0</v>
      </c>
      <c r="BM158" s="290">
        <v>0</v>
      </c>
      <c r="BN158" s="290">
        <v>0</v>
      </c>
      <c r="BO158" s="290">
        <v>0</v>
      </c>
      <c r="BP158" s="291">
        <v>0</v>
      </c>
      <c r="BQ158" s="292">
        <v>0</v>
      </c>
      <c r="BR158" s="293">
        <v>0</v>
      </c>
      <c r="BS158" s="294">
        <v>0</v>
      </c>
      <c r="BT158" s="294">
        <v>0</v>
      </c>
      <c r="BU158" s="294">
        <v>0</v>
      </c>
      <c r="BV158" s="294">
        <v>0</v>
      </c>
      <c r="BW158" s="294">
        <v>0</v>
      </c>
      <c r="BX158" s="294">
        <v>0</v>
      </c>
      <c r="BY158" s="295">
        <v>0</v>
      </c>
      <c r="BZ158" s="296">
        <v>0</v>
      </c>
      <c r="CA158" s="289">
        <v>0</v>
      </c>
      <c r="CB158" s="290">
        <v>0</v>
      </c>
      <c r="CC158" s="290">
        <v>0</v>
      </c>
      <c r="CD158" s="290">
        <v>0</v>
      </c>
      <c r="CE158" s="290">
        <v>0</v>
      </c>
      <c r="CF158" s="290">
        <v>0</v>
      </c>
      <c r="CG158" s="290">
        <v>0</v>
      </c>
      <c r="CH158" s="297">
        <v>0</v>
      </c>
      <c r="CI158" s="298">
        <v>0</v>
      </c>
      <c r="CJ158" s="289">
        <v>0</v>
      </c>
      <c r="CK158" s="290">
        <v>0</v>
      </c>
      <c r="CL158" s="290">
        <v>0</v>
      </c>
      <c r="CM158" s="290">
        <v>0</v>
      </c>
      <c r="CN158" s="290">
        <v>0</v>
      </c>
      <c r="CO158" s="290">
        <v>0</v>
      </c>
      <c r="CP158" s="290">
        <v>0</v>
      </c>
      <c r="CQ158" s="299">
        <v>0</v>
      </c>
      <c r="CR158" s="300">
        <v>0</v>
      </c>
      <c r="CS158" s="321" t="s">
        <v>67</v>
      </c>
      <c r="CT158" s="322" t="s">
        <v>67</v>
      </c>
      <c r="CU158" s="322" t="s">
        <v>67</v>
      </c>
      <c r="CV158" s="322" t="s">
        <v>67</v>
      </c>
      <c r="CW158" s="322" t="s">
        <v>67</v>
      </c>
      <c r="CX158" s="322" t="s">
        <v>67</v>
      </c>
      <c r="CY158" s="323" t="s">
        <v>67</v>
      </c>
      <c r="CZ158" s="324" t="s">
        <v>67</v>
      </c>
      <c r="DA158" s="325" t="s">
        <v>67</v>
      </c>
      <c r="DB158" s="301" t="s">
        <v>604</v>
      </c>
      <c r="DC158" s="326"/>
      <c r="DD158" s="312"/>
      <c r="DE158" s="304"/>
      <c r="DF158" s="305">
        <f t="shared" ref="DF158:DF221" si="103">IF(DG158=D158,1,D158)</f>
        <v>1</v>
      </c>
      <c r="DG158" s="306" t="s">
        <v>605</v>
      </c>
      <c r="DH158" s="307" t="s">
        <v>604</v>
      </c>
      <c r="DI158" s="307"/>
      <c r="DJ158" s="304"/>
      <c r="DK158" s="328"/>
    </row>
    <row r="159" spans="1:115" ht="19.5" customHeight="1" x14ac:dyDescent="0.25">
      <c r="A159" s="267" t="s">
        <v>768</v>
      </c>
      <c r="B159" s="314" t="s">
        <v>383</v>
      </c>
      <c r="C159" s="315" t="s">
        <v>700</v>
      </c>
      <c r="D159" s="316" t="s">
        <v>607</v>
      </c>
      <c r="E159" s="271" t="s">
        <v>67</v>
      </c>
      <c r="F159" s="373"/>
      <c r="G159" s="272" t="s">
        <v>67</v>
      </c>
      <c r="H159" s="273" t="s">
        <v>67</v>
      </c>
      <c r="I159" s="273" t="s">
        <v>67</v>
      </c>
      <c r="J159" s="273" t="s">
        <v>67</v>
      </c>
      <c r="K159" s="273" t="s">
        <v>67</v>
      </c>
      <c r="L159" s="274" t="s">
        <v>67</v>
      </c>
      <c r="M159" s="274" t="s">
        <v>67</v>
      </c>
      <c r="N159" s="275" t="s">
        <v>67</v>
      </c>
      <c r="O159" s="276" t="s">
        <v>67</v>
      </c>
      <c r="P159" s="308" t="s">
        <v>67</v>
      </c>
      <c r="Q159" s="284" t="s">
        <v>67</v>
      </c>
      <c r="R159" s="309" t="s">
        <v>67</v>
      </c>
      <c r="S159" s="309" t="s">
        <v>67</v>
      </c>
      <c r="T159" s="309" t="s">
        <v>67</v>
      </c>
      <c r="U159" s="319" t="s">
        <v>67</v>
      </c>
      <c r="V159" s="286" t="s">
        <v>67</v>
      </c>
      <c r="W159" s="320" t="s">
        <v>67</v>
      </c>
      <c r="X159" s="282" t="s">
        <v>67</v>
      </c>
      <c r="Y159" s="311" t="s">
        <v>67</v>
      </c>
      <c r="Z159" s="284" t="s">
        <v>67</v>
      </c>
      <c r="AA159" s="309" t="s">
        <v>67</v>
      </c>
      <c r="AB159" s="309" t="s">
        <v>67</v>
      </c>
      <c r="AC159" s="309" t="s">
        <v>67</v>
      </c>
      <c r="AD159" s="319" t="s">
        <v>67</v>
      </c>
      <c r="AE159" s="286" t="s">
        <v>67</v>
      </c>
      <c r="AF159" s="320" t="s">
        <v>67</v>
      </c>
      <c r="AG159" s="76" t="s">
        <v>67</v>
      </c>
      <c r="AH159" s="308" t="s">
        <v>67</v>
      </c>
      <c r="AI159" s="284" t="s">
        <v>67</v>
      </c>
      <c r="AJ159" s="309" t="s">
        <v>67</v>
      </c>
      <c r="AK159" s="309" t="s">
        <v>67</v>
      </c>
      <c r="AL159" s="309" t="s">
        <v>67</v>
      </c>
      <c r="AM159" s="319" t="s">
        <v>67</v>
      </c>
      <c r="AN159" s="286" t="s">
        <v>67</v>
      </c>
      <c r="AO159" s="320" t="s">
        <v>67</v>
      </c>
      <c r="AP159" s="282" t="s">
        <v>67</v>
      </c>
      <c r="AQ159" s="311" t="s">
        <v>67</v>
      </c>
      <c r="AR159" s="284" t="s">
        <v>67</v>
      </c>
      <c r="AS159" s="309" t="s">
        <v>67</v>
      </c>
      <c r="AT159" s="309" t="s">
        <v>67</v>
      </c>
      <c r="AU159" s="309" t="s">
        <v>67</v>
      </c>
      <c r="AV159" s="319" t="s">
        <v>67</v>
      </c>
      <c r="AW159" s="286" t="s">
        <v>67</v>
      </c>
      <c r="AX159" s="320" t="s">
        <v>67</v>
      </c>
      <c r="AY159" s="282" t="s">
        <v>67</v>
      </c>
      <c r="AZ159" s="285">
        <f t="shared" si="99"/>
        <v>0</v>
      </c>
      <c r="BA159" s="286">
        <f t="shared" si="99"/>
        <v>0</v>
      </c>
      <c r="BB159" s="286">
        <f t="shared" si="99"/>
        <v>0</v>
      </c>
      <c r="BC159" s="286">
        <f t="shared" si="97"/>
        <v>0</v>
      </c>
      <c r="BD159" s="286">
        <f t="shared" si="97"/>
        <v>0</v>
      </c>
      <c r="BE159" s="286">
        <f t="shared" si="97"/>
        <v>0</v>
      </c>
      <c r="BF159" s="286">
        <f t="shared" si="97"/>
        <v>0</v>
      </c>
      <c r="BG159" s="287">
        <f t="shared" si="97"/>
        <v>0</v>
      </c>
      <c r="BH159" s="288">
        <f t="shared" si="97"/>
        <v>0</v>
      </c>
      <c r="BI159" s="289">
        <v>0</v>
      </c>
      <c r="BJ159" s="290">
        <v>0</v>
      </c>
      <c r="BK159" s="290">
        <v>0</v>
      </c>
      <c r="BL159" s="290">
        <v>0</v>
      </c>
      <c r="BM159" s="290">
        <v>0</v>
      </c>
      <c r="BN159" s="290">
        <v>0</v>
      </c>
      <c r="BO159" s="290">
        <v>0</v>
      </c>
      <c r="BP159" s="291">
        <v>0</v>
      </c>
      <c r="BQ159" s="292">
        <v>0</v>
      </c>
      <c r="BR159" s="293">
        <v>0</v>
      </c>
      <c r="BS159" s="294">
        <v>0</v>
      </c>
      <c r="BT159" s="294">
        <v>0</v>
      </c>
      <c r="BU159" s="294">
        <v>0</v>
      </c>
      <c r="BV159" s="294">
        <v>0</v>
      </c>
      <c r="BW159" s="294">
        <v>0</v>
      </c>
      <c r="BX159" s="294">
        <v>0</v>
      </c>
      <c r="BY159" s="295">
        <v>0</v>
      </c>
      <c r="BZ159" s="296">
        <v>0</v>
      </c>
      <c r="CA159" s="289">
        <v>0</v>
      </c>
      <c r="CB159" s="290">
        <v>0</v>
      </c>
      <c r="CC159" s="290">
        <v>0</v>
      </c>
      <c r="CD159" s="290">
        <v>0</v>
      </c>
      <c r="CE159" s="290">
        <v>0</v>
      </c>
      <c r="CF159" s="290">
        <v>0</v>
      </c>
      <c r="CG159" s="290">
        <v>0</v>
      </c>
      <c r="CH159" s="297">
        <v>0</v>
      </c>
      <c r="CI159" s="298">
        <v>0</v>
      </c>
      <c r="CJ159" s="289">
        <v>0</v>
      </c>
      <c r="CK159" s="290">
        <v>0</v>
      </c>
      <c r="CL159" s="290">
        <v>0</v>
      </c>
      <c r="CM159" s="290">
        <v>0</v>
      </c>
      <c r="CN159" s="290">
        <v>0</v>
      </c>
      <c r="CO159" s="290">
        <v>0</v>
      </c>
      <c r="CP159" s="290">
        <v>0</v>
      </c>
      <c r="CQ159" s="299">
        <v>0</v>
      </c>
      <c r="CR159" s="300">
        <v>0</v>
      </c>
      <c r="CS159" s="321" t="s">
        <v>67</v>
      </c>
      <c r="CT159" s="322" t="s">
        <v>67</v>
      </c>
      <c r="CU159" s="322" t="s">
        <v>67</v>
      </c>
      <c r="CV159" s="322" t="s">
        <v>67</v>
      </c>
      <c r="CW159" s="322" t="s">
        <v>67</v>
      </c>
      <c r="CX159" s="322" t="s">
        <v>67</v>
      </c>
      <c r="CY159" s="323" t="s">
        <v>67</v>
      </c>
      <c r="CZ159" s="324" t="s">
        <v>67</v>
      </c>
      <c r="DA159" s="325" t="s">
        <v>67</v>
      </c>
      <c r="DB159" s="301" t="s">
        <v>606</v>
      </c>
      <c r="DC159" s="326"/>
      <c r="DD159" s="312"/>
      <c r="DE159" s="304"/>
      <c r="DF159" s="305">
        <f t="shared" si="103"/>
        <v>1</v>
      </c>
      <c r="DG159" s="341" t="s">
        <v>607</v>
      </c>
      <c r="DH159" s="307" t="s">
        <v>606</v>
      </c>
      <c r="DI159" s="307"/>
      <c r="DJ159" s="304"/>
      <c r="DK159" s="328"/>
    </row>
    <row r="160" spans="1:115" ht="19.5" customHeight="1" x14ac:dyDescent="0.25">
      <c r="A160" s="267" t="s">
        <v>768</v>
      </c>
      <c r="B160" s="314" t="s">
        <v>383</v>
      </c>
      <c r="C160" s="315" t="s">
        <v>701</v>
      </c>
      <c r="D160" s="316" t="s">
        <v>609</v>
      </c>
      <c r="E160" s="271" t="s">
        <v>67</v>
      </c>
      <c r="F160" s="373"/>
      <c r="G160" s="272" t="s">
        <v>67</v>
      </c>
      <c r="H160" s="273" t="s">
        <v>67</v>
      </c>
      <c r="I160" s="273" t="s">
        <v>67</v>
      </c>
      <c r="J160" s="273" t="s">
        <v>67</v>
      </c>
      <c r="K160" s="273" t="s">
        <v>67</v>
      </c>
      <c r="L160" s="274" t="s">
        <v>67</v>
      </c>
      <c r="M160" s="274" t="s">
        <v>67</v>
      </c>
      <c r="N160" s="275" t="s">
        <v>67</v>
      </c>
      <c r="O160" s="276" t="s">
        <v>67</v>
      </c>
      <c r="P160" s="308" t="s">
        <v>67</v>
      </c>
      <c r="Q160" s="284" t="s">
        <v>67</v>
      </c>
      <c r="R160" s="309" t="s">
        <v>67</v>
      </c>
      <c r="S160" s="309" t="s">
        <v>67</v>
      </c>
      <c r="T160" s="309" t="s">
        <v>67</v>
      </c>
      <c r="U160" s="319" t="s">
        <v>67</v>
      </c>
      <c r="V160" s="286" t="s">
        <v>67</v>
      </c>
      <c r="W160" s="320" t="s">
        <v>67</v>
      </c>
      <c r="X160" s="282" t="s">
        <v>67</v>
      </c>
      <c r="Y160" s="311" t="s">
        <v>67</v>
      </c>
      <c r="Z160" s="284" t="s">
        <v>67</v>
      </c>
      <c r="AA160" s="309" t="s">
        <v>67</v>
      </c>
      <c r="AB160" s="309" t="s">
        <v>67</v>
      </c>
      <c r="AC160" s="309" t="s">
        <v>67</v>
      </c>
      <c r="AD160" s="319" t="s">
        <v>67</v>
      </c>
      <c r="AE160" s="286" t="s">
        <v>67</v>
      </c>
      <c r="AF160" s="320" t="s">
        <v>67</v>
      </c>
      <c r="AG160" s="76" t="s">
        <v>67</v>
      </c>
      <c r="AH160" s="308" t="s">
        <v>67</v>
      </c>
      <c r="AI160" s="284" t="s">
        <v>67</v>
      </c>
      <c r="AJ160" s="309" t="s">
        <v>67</v>
      </c>
      <c r="AK160" s="309" t="s">
        <v>67</v>
      </c>
      <c r="AL160" s="309" t="s">
        <v>67</v>
      </c>
      <c r="AM160" s="319" t="s">
        <v>67</v>
      </c>
      <c r="AN160" s="286" t="s">
        <v>67</v>
      </c>
      <c r="AO160" s="320" t="s">
        <v>67</v>
      </c>
      <c r="AP160" s="282" t="s">
        <v>67</v>
      </c>
      <c r="AQ160" s="311" t="s">
        <v>67</v>
      </c>
      <c r="AR160" s="284" t="s">
        <v>67</v>
      </c>
      <c r="AS160" s="309" t="s">
        <v>67</v>
      </c>
      <c r="AT160" s="309" t="s">
        <v>67</v>
      </c>
      <c r="AU160" s="309" t="s">
        <v>67</v>
      </c>
      <c r="AV160" s="319" t="s">
        <v>67</v>
      </c>
      <c r="AW160" s="286" t="s">
        <v>67</v>
      </c>
      <c r="AX160" s="320" t="s">
        <v>67</v>
      </c>
      <c r="AY160" s="282" t="s">
        <v>67</v>
      </c>
      <c r="AZ160" s="285">
        <f t="shared" si="99"/>
        <v>0</v>
      </c>
      <c r="BA160" s="286">
        <f t="shared" si="99"/>
        <v>0</v>
      </c>
      <c r="BB160" s="286">
        <f t="shared" si="99"/>
        <v>0</v>
      </c>
      <c r="BC160" s="286">
        <f t="shared" si="97"/>
        <v>0</v>
      </c>
      <c r="BD160" s="286">
        <f t="shared" si="97"/>
        <v>0</v>
      </c>
      <c r="BE160" s="286">
        <f t="shared" si="97"/>
        <v>0</v>
      </c>
      <c r="BF160" s="286">
        <f t="shared" si="97"/>
        <v>0</v>
      </c>
      <c r="BG160" s="287">
        <f t="shared" si="97"/>
        <v>0</v>
      </c>
      <c r="BH160" s="288">
        <f t="shared" si="97"/>
        <v>0</v>
      </c>
      <c r="BI160" s="289">
        <v>0</v>
      </c>
      <c r="BJ160" s="290">
        <v>0</v>
      </c>
      <c r="BK160" s="290">
        <v>0</v>
      </c>
      <c r="BL160" s="290">
        <v>0</v>
      </c>
      <c r="BM160" s="290">
        <v>0</v>
      </c>
      <c r="BN160" s="290">
        <v>0</v>
      </c>
      <c r="BO160" s="290">
        <v>0</v>
      </c>
      <c r="BP160" s="291">
        <v>0</v>
      </c>
      <c r="BQ160" s="292">
        <v>0</v>
      </c>
      <c r="BR160" s="293">
        <v>0</v>
      </c>
      <c r="BS160" s="294">
        <v>0</v>
      </c>
      <c r="BT160" s="294">
        <v>0</v>
      </c>
      <c r="BU160" s="294">
        <v>0</v>
      </c>
      <c r="BV160" s="294">
        <v>0</v>
      </c>
      <c r="BW160" s="294">
        <v>0</v>
      </c>
      <c r="BX160" s="294">
        <v>0</v>
      </c>
      <c r="BY160" s="295">
        <v>0</v>
      </c>
      <c r="BZ160" s="296">
        <v>0</v>
      </c>
      <c r="CA160" s="289">
        <v>0</v>
      </c>
      <c r="CB160" s="290">
        <v>0</v>
      </c>
      <c r="CC160" s="290">
        <v>0</v>
      </c>
      <c r="CD160" s="290">
        <v>0</v>
      </c>
      <c r="CE160" s="290">
        <v>0</v>
      </c>
      <c r="CF160" s="290">
        <v>0</v>
      </c>
      <c r="CG160" s="290">
        <v>0</v>
      </c>
      <c r="CH160" s="297">
        <v>0</v>
      </c>
      <c r="CI160" s="298">
        <v>0</v>
      </c>
      <c r="CJ160" s="289">
        <v>0</v>
      </c>
      <c r="CK160" s="290">
        <v>0</v>
      </c>
      <c r="CL160" s="290">
        <v>0</v>
      </c>
      <c r="CM160" s="290">
        <v>0</v>
      </c>
      <c r="CN160" s="290">
        <v>0</v>
      </c>
      <c r="CO160" s="290">
        <v>0</v>
      </c>
      <c r="CP160" s="290">
        <v>0</v>
      </c>
      <c r="CQ160" s="299">
        <v>0</v>
      </c>
      <c r="CR160" s="300">
        <v>0</v>
      </c>
      <c r="CS160" s="321" t="s">
        <v>67</v>
      </c>
      <c r="CT160" s="322" t="s">
        <v>67</v>
      </c>
      <c r="CU160" s="322" t="s">
        <v>67</v>
      </c>
      <c r="CV160" s="322" t="s">
        <v>67</v>
      </c>
      <c r="CW160" s="322" t="s">
        <v>67</v>
      </c>
      <c r="CX160" s="322" t="s">
        <v>67</v>
      </c>
      <c r="CY160" s="323" t="s">
        <v>67</v>
      </c>
      <c r="CZ160" s="324" t="s">
        <v>67</v>
      </c>
      <c r="DA160" s="325" t="s">
        <v>67</v>
      </c>
      <c r="DB160" s="301" t="s">
        <v>608</v>
      </c>
      <c r="DC160" s="326"/>
      <c r="DD160" s="312"/>
      <c r="DE160" s="304"/>
      <c r="DF160" s="305">
        <f t="shared" si="103"/>
        <v>1</v>
      </c>
      <c r="DG160" s="306" t="s">
        <v>609</v>
      </c>
      <c r="DH160" s="307" t="s">
        <v>608</v>
      </c>
      <c r="DI160" s="307"/>
      <c r="DJ160" s="304"/>
      <c r="DK160" s="328"/>
    </row>
    <row r="161" spans="1:115" ht="19.5" customHeight="1" x14ac:dyDescent="0.25">
      <c r="A161" s="267" t="s">
        <v>768</v>
      </c>
      <c r="B161" s="314" t="s">
        <v>383</v>
      </c>
      <c r="C161" s="315" t="s">
        <v>702</v>
      </c>
      <c r="D161" s="316" t="s">
        <v>611</v>
      </c>
      <c r="E161" s="271" t="s">
        <v>67</v>
      </c>
      <c r="F161" s="373"/>
      <c r="G161" s="272" t="s">
        <v>67</v>
      </c>
      <c r="H161" s="273" t="s">
        <v>67</v>
      </c>
      <c r="I161" s="273" t="s">
        <v>67</v>
      </c>
      <c r="J161" s="273" t="s">
        <v>67</v>
      </c>
      <c r="K161" s="273" t="s">
        <v>67</v>
      </c>
      <c r="L161" s="274" t="s">
        <v>67</v>
      </c>
      <c r="M161" s="274" t="s">
        <v>67</v>
      </c>
      <c r="N161" s="275" t="s">
        <v>67</v>
      </c>
      <c r="O161" s="276" t="s">
        <v>67</v>
      </c>
      <c r="P161" s="308" t="s">
        <v>67</v>
      </c>
      <c r="Q161" s="284" t="s">
        <v>67</v>
      </c>
      <c r="R161" s="309" t="s">
        <v>67</v>
      </c>
      <c r="S161" s="309" t="s">
        <v>67</v>
      </c>
      <c r="T161" s="309" t="s">
        <v>67</v>
      </c>
      <c r="U161" s="319" t="s">
        <v>67</v>
      </c>
      <c r="V161" s="286" t="s">
        <v>67</v>
      </c>
      <c r="W161" s="320" t="s">
        <v>67</v>
      </c>
      <c r="X161" s="282" t="s">
        <v>67</v>
      </c>
      <c r="Y161" s="311" t="s">
        <v>67</v>
      </c>
      <c r="Z161" s="284" t="s">
        <v>67</v>
      </c>
      <c r="AA161" s="309" t="s">
        <v>67</v>
      </c>
      <c r="AB161" s="309" t="s">
        <v>67</v>
      </c>
      <c r="AC161" s="309" t="s">
        <v>67</v>
      </c>
      <c r="AD161" s="319" t="s">
        <v>67</v>
      </c>
      <c r="AE161" s="286" t="s">
        <v>67</v>
      </c>
      <c r="AF161" s="320" t="s">
        <v>67</v>
      </c>
      <c r="AG161" s="76" t="s">
        <v>67</v>
      </c>
      <c r="AH161" s="308" t="s">
        <v>67</v>
      </c>
      <c r="AI161" s="284" t="s">
        <v>67</v>
      </c>
      <c r="AJ161" s="309" t="s">
        <v>67</v>
      </c>
      <c r="AK161" s="309" t="s">
        <v>67</v>
      </c>
      <c r="AL161" s="309" t="s">
        <v>67</v>
      </c>
      <c r="AM161" s="319" t="s">
        <v>67</v>
      </c>
      <c r="AN161" s="286" t="s">
        <v>67</v>
      </c>
      <c r="AO161" s="320" t="s">
        <v>67</v>
      </c>
      <c r="AP161" s="282" t="s">
        <v>67</v>
      </c>
      <c r="AQ161" s="311" t="s">
        <v>67</v>
      </c>
      <c r="AR161" s="284" t="s">
        <v>67</v>
      </c>
      <c r="AS161" s="309" t="s">
        <v>67</v>
      </c>
      <c r="AT161" s="309" t="s">
        <v>67</v>
      </c>
      <c r="AU161" s="309" t="s">
        <v>67</v>
      </c>
      <c r="AV161" s="319" t="s">
        <v>67</v>
      </c>
      <c r="AW161" s="286" t="s">
        <v>67</v>
      </c>
      <c r="AX161" s="320" t="s">
        <v>67</v>
      </c>
      <c r="AY161" s="282" t="s">
        <v>67</v>
      </c>
      <c r="AZ161" s="285">
        <f t="shared" si="99"/>
        <v>0</v>
      </c>
      <c r="BA161" s="286">
        <f t="shared" si="99"/>
        <v>0</v>
      </c>
      <c r="BB161" s="286">
        <f t="shared" si="99"/>
        <v>0</v>
      </c>
      <c r="BC161" s="286">
        <f t="shared" si="97"/>
        <v>0</v>
      </c>
      <c r="BD161" s="286">
        <f t="shared" si="97"/>
        <v>0</v>
      </c>
      <c r="BE161" s="286">
        <f t="shared" si="97"/>
        <v>0</v>
      </c>
      <c r="BF161" s="286">
        <f t="shared" si="97"/>
        <v>0</v>
      </c>
      <c r="BG161" s="287">
        <f t="shared" si="97"/>
        <v>0</v>
      </c>
      <c r="BH161" s="288">
        <f t="shared" si="97"/>
        <v>0</v>
      </c>
      <c r="BI161" s="289">
        <v>0</v>
      </c>
      <c r="BJ161" s="290">
        <v>0</v>
      </c>
      <c r="BK161" s="290">
        <v>0</v>
      </c>
      <c r="BL161" s="290">
        <v>0</v>
      </c>
      <c r="BM161" s="290">
        <v>0</v>
      </c>
      <c r="BN161" s="290">
        <v>0</v>
      </c>
      <c r="BO161" s="290">
        <v>0</v>
      </c>
      <c r="BP161" s="291">
        <v>0</v>
      </c>
      <c r="BQ161" s="292">
        <v>0</v>
      </c>
      <c r="BR161" s="293">
        <v>0</v>
      </c>
      <c r="BS161" s="294">
        <v>0</v>
      </c>
      <c r="BT161" s="294">
        <v>0</v>
      </c>
      <c r="BU161" s="294">
        <v>0</v>
      </c>
      <c r="BV161" s="294">
        <v>0</v>
      </c>
      <c r="BW161" s="294">
        <v>0</v>
      </c>
      <c r="BX161" s="294">
        <v>0</v>
      </c>
      <c r="BY161" s="295">
        <v>0</v>
      </c>
      <c r="BZ161" s="296">
        <v>0</v>
      </c>
      <c r="CA161" s="289">
        <v>0</v>
      </c>
      <c r="CB161" s="290">
        <v>0</v>
      </c>
      <c r="CC161" s="290">
        <v>0</v>
      </c>
      <c r="CD161" s="290">
        <v>0</v>
      </c>
      <c r="CE161" s="290">
        <v>0</v>
      </c>
      <c r="CF161" s="290">
        <v>0</v>
      </c>
      <c r="CG161" s="290">
        <v>0</v>
      </c>
      <c r="CH161" s="297">
        <v>0</v>
      </c>
      <c r="CI161" s="298">
        <v>0</v>
      </c>
      <c r="CJ161" s="289">
        <v>0</v>
      </c>
      <c r="CK161" s="290">
        <v>0</v>
      </c>
      <c r="CL161" s="290">
        <v>0</v>
      </c>
      <c r="CM161" s="290">
        <v>0</v>
      </c>
      <c r="CN161" s="290">
        <v>0</v>
      </c>
      <c r="CO161" s="290">
        <v>0</v>
      </c>
      <c r="CP161" s="290">
        <v>0</v>
      </c>
      <c r="CQ161" s="299">
        <v>0</v>
      </c>
      <c r="CR161" s="300">
        <v>0</v>
      </c>
      <c r="CS161" s="321" t="s">
        <v>67</v>
      </c>
      <c r="CT161" s="322" t="s">
        <v>67</v>
      </c>
      <c r="CU161" s="322" t="s">
        <v>67</v>
      </c>
      <c r="CV161" s="322" t="s">
        <v>67</v>
      </c>
      <c r="CW161" s="322" t="s">
        <v>67</v>
      </c>
      <c r="CX161" s="322" t="s">
        <v>67</v>
      </c>
      <c r="CY161" s="323" t="s">
        <v>67</v>
      </c>
      <c r="CZ161" s="324" t="s">
        <v>67</v>
      </c>
      <c r="DA161" s="325" t="s">
        <v>67</v>
      </c>
      <c r="DB161" s="301" t="s">
        <v>610</v>
      </c>
      <c r="DC161" s="326"/>
      <c r="DD161" s="312"/>
      <c r="DE161" s="304"/>
      <c r="DF161" s="305">
        <f t="shared" si="103"/>
        <v>1</v>
      </c>
      <c r="DG161" s="306" t="s">
        <v>611</v>
      </c>
      <c r="DH161" s="307" t="s">
        <v>610</v>
      </c>
      <c r="DI161" s="307"/>
      <c r="DJ161" s="304"/>
      <c r="DK161" s="328"/>
    </row>
    <row r="162" spans="1:115" ht="19.5" customHeight="1" x14ac:dyDescent="0.25">
      <c r="A162" s="267" t="s">
        <v>768</v>
      </c>
      <c r="B162" s="314" t="s">
        <v>383</v>
      </c>
      <c r="C162" s="315" t="s">
        <v>703</v>
      </c>
      <c r="D162" s="316" t="s">
        <v>613</v>
      </c>
      <c r="E162" s="271" t="s">
        <v>67</v>
      </c>
      <c r="F162" s="373"/>
      <c r="G162" s="272" t="s">
        <v>67</v>
      </c>
      <c r="H162" s="273" t="s">
        <v>67</v>
      </c>
      <c r="I162" s="273" t="s">
        <v>67</v>
      </c>
      <c r="J162" s="273" t="s">
        <v>67</v>
      </c>
      <c r="K162" s="273" t="s">
        <v>67</v>
      </c>
      <c r="L162" s="274" t="s">
        <v>67</v>
      </c>
      <c r="M162" s="274" t="s">
        <v>67</v>
      </c>
      <c r="N162" s="275" t="s">
        <v>67</v>
      </c>
      <c r="O162" s="276" t="s">
        <v>67</v>
      </c>
      <c r="P162" s="308" t="s">
        <v>67</v>
      </c>
      <c r="Q162" s="284" t="s">
        <v>67</v>
      </c>
      <c r="R162" s="309" t="s">
        <v>67</v>
      </c>
      <c r="S162" s="309" t="s">
        <v>67</v>
      </c>
      <c r="T162" s="309" t="s">
        <v>67</v>
      </c>
      <c r="U162" s="319" t="s">
        <v>67</v>
      </c>
      <c r="V162" s="286" t="s">
        <v>67</v>
      </c>
      <c r="W162" s="320" t="s">
        <v>67</v>
      </c>
      <c r="X162" s="282" t="s">
        <v>67</v>
      </c>
      <c r="Y162" s="311" t="s">
        <v>67</v>
      </c>
      <c r="Z162" s="284" t="s">
        <v>67</v>
      </c>
      <c r="AA162" s="309" t="s">
        <v>67</v>
      </c>
      <c r="AB162" s="309" t="s">
        <v>67</v>
      </c>
      <c r="AC162" s="309" t="s">
        <v>67</v>
      </c>
      <c r="AD162" s="319" t="s">
        <v>67</v>
      </c>
      <c r="AE162" s="286" t="s">
        <v>67</v>
      </c>
      <c r="AF162" s="320" t="s">
        <v>67</v>
      </c>
      <c r="AG162" s="76" t="s">
        <v>67</v>
      </c>
      <c r="AH162" s="308" t="s">
        <v>67</v>
      </c>
      <c r="AI162" s="284" t="s">
        <v>67</v>
      </c>
      <c r="AJ162" s="309" t="s">
        <v>67</v>
      </c>
      <c r="AK162" s="309" t="s">
        <v>67</v>
      </c>
      <c r="AL162" s="309" t="s">
        <v>67</v>
      </c>
      <c r="AM162" s="319" t="s">
        <v>67</v>
      </c>
      <c r="AN162" s="286" t="s">
        <v>67</v>
      </c>
      <c r="AO162" s="320" t="s">
        <v>67</v>
      </c>
      <c r="AP162" s="282" t="s">
        <v>67</v>
      </c>
      <c r="AQ162" s="311" t="s">
        <v>67</v>
      </c>
      <c r="AR162" s="284" t="s">
        <v>67</v>
      </c>
      <c r="AS162" s="309" t="s">
        <v>67</v>
      </c>
      <c r="AT162" s="309" t="s">
        <v>67</v>
      </c>
      <c r="AU162" s="309" t="s">
        <v>67</v>
      </c>
      <c r="AV162" s="319" t="s">
        <v>67</v>
      </c>
      <c r="AW162" s="286" t="s">
        <v>67</v>
      </c>
      <c r="AX162" s="320" t="s">
        <v>67</v>
      </c>
      <c r="AY162" s="282" t="s">
        <v>67</v>
      </c>
      <c r="AZ162" s="285">
        <f t="shared" si="99"/>
        <v>0</v>
      </c>
      <c r="BA162" s="286">
        <f t="shared" si="99"/>
        <v>0</v>
      </c>
      <c r="BB162" s="286">
        <f t="shared" si="99"/>
        <v>0</v>
      </c>
      <c r="BC162" s="286">
        <f t="shared" si="97"/>
        <v>0</v>
      </c>
      <c r="BD162" s="286">
        <f t="shared" si="97"/>
        <v>0</v>
      </c>
      <c r="BE162" s="286">
        <f t="shared" si="97"/>
        <v>0</v>
      </c>
      <c r="BF162" s="286">
        <f t="shared" si="97"/>
        <v>0</v>
      </c>
      <c r="BG162" s="287">
        <f t="shared" si="97"/>
        <v>0</v>
      </c>
      <c r="BH162" s="288">
        <f t="shared" si="97"/>
        <v>0</v>
      </c>
      <c r="BI162" s="289">
        <v>0</v>
      </c>
      <c r="BJ162" s="290">
        <v>0</v>
      </c>
      <c r="BK162" s="290">
        <v>0</v>
      </c>
      <c r="BL162" s="290">
        <v>0</v>
      </c>
      <c r="BM162" s="290">
        <v>0</v>
      </c>
      <c r="BN162" s="290">
        <v>0</v>
      </c>
      <c r="BO162" s="290">
        <v>0</v>
      </c>
      <c r="BP162" s="291">
        <v>0</v>
      </c>
      <c r="BQ162" s="292">
        <v>0</v>
      </c>
      <c r="BR162" s="293">
        <v>0</v>
      </c>
      <c r="BS162" s="294">
        <v>0</v>
      </c>
      <c r="BT162" s="294">
        <v>0</v>
      </c>
      <c r="BU162" s="294">
        <v>0</v>
      </c>
      <c r="BV162" s="294">
        <v>0</v>
      </c>
      <c r="BW162" s="294">
        <v>0</v>
      </c>
      <c r="BX162" s="294">
        <v>0</v>
      </c>
      <c r="BY162" s="295">
        <v>0</v>
      </c>
      <c r="BZ162" s="296">
        <v>0</v>
      </c>
      <c r="CA162" s="289">
        <v>0</v>
      </c>
      <c r="CB162" s="290">
        <v>0</v>
      </c>
      <c r="CC162" s="290">
        <v>0</v>
      </c>
      <c r="CD162" s="290">
        <v>0</v>
      </c>
      <c r="CE162" s="290">
        <v>0</v>
      </c>
      <c r="CF162" s="290">
        <v>0</v>
      </c>
      <c r="CG162" s="290">
        <v>0</v>
      </c>
      <c r="CH162" s="297">
        <v>0</v>
      </c>
      <c r="CI162" s="298">
        <v>0</v>
      </c>
      <c r="CJ162" s="289">
        <v>0</v>
      </c>
      <c r="CK162" s="290">
        <v>0</v>
      </c>
      <c r="CL162" s="290">
        <v>0</v>
      </c>
      <c r="CM162" s="290">
        <v>0</v>
      </c>
      <c r="CN162" s="290">
        <v>0</v>
      </c>
      <c r="CO162" s="290">
        <v>0</v>
      </c>
      <c r="CP162" s="290">
        <v>0</v>
      </c>
      <c r="CQ162" s="299">
        <v>0</v>
      </c>
      <c r="CR162" s="300">
        <v>0</v>
      </c>
      <c r="CS162" s="321" t="s">
        <v>67</v>
      </c>
      <c r="CT162" s="322" t="s">
        <v>67</v>
      </c>
      <c r="CU162" s="322" t="s">
        <v>67</v>
      </c>
      <c r="CV162" s="322" t="s">
        <v>67</v>
      </c>
      <c r="CW162" s="322" t="s">
        <v>67</v>
      </c>
      <c r="CX162" s="322" t="s">
        <v>67</v>
      </c>
      <c r="CY162" s="323" t="s">
        <v>67</v>
      </c>
      <c r="CZ162" s="324" t="s">
        <v>67</v>
      </c>
      <c r="DA162" s="325" t="s">
        <v>67</v>
      </c>
      <c r="DB162" s="301" t="s">
        <v>612</v>
      </c>
      <c r="DC162" s="326"/>
      <c r="DD162" s="312"/>
      <c r="DE162" s="304"/>
      <c r="DF162" s="305">
        <f t="shared" si="103"/>
        <v>1</v>
      </c>
      <c r="DG162" s="306" t="s">
        <v>613</v>
      </c>
      <c r="DH162" s="307" t="s">
        <v>612</v>
      </c>
      <c r="DI162" s="307"/>
      <c r="DJ162" s="304"/>
      <c r="DK162" s="328"/>
    </row>
    <row r="163" spans="1:115" ht="19.5" customHeight="1" x14ac:dyDescent="0.25">
      <c r="A163" s="267" t="s">
        <v>768</v>
      </c>
      <c r="B163" s="314" t="s">
        <v>383</v>
      </c>
      <c r="C163" s="315" t="s">
        <v>704</v>
      </c>
      <c r="D163" s="316" t="s">
        <v>615</v>
      </c>
      <c r="E163" s="271" t="s">
        <v>67</v>
      </c>
      <c r="F163" s="373"/>
      <c r="G163" s="272" t="s">
        <v>67</v>
      </c>
      <c r="H163" s="273" t="s">
        <v>67</v>
      </c>
      <c r="I163" s="273" t="s">
        <v>67</v>
      </c>
      <c r="J163" s="273" t="s">
        <v>67</v>
      </c>
      <c r="K163" s="273" t="s">
        <v>67</v>
      </c>
      <c r="L163" s="274" t="s">
        <v>67</v>
      </c>
      <c r="M163" s="274" t="s">
        <v>67</v>
      </c>
      <c r="N163" s="275" t="s">
        <v>67</v>
      </c>
      <c r="O163" s="276" t="s">
        <v>67</v>
      </c>
      <c r="P163" s="308" t="s">
        <v>67</v>
      </c>
      <c r="Q163" s="284" t="s">
        <v>67</v>
      </c>
      <c r="R163" s="309" t="s">
        <v>67</v>
      </c>
      <c r="S163" s="309" t="s">
        <v>67</v>
      </c>
      <c r="T163" s="309" t="s">
        <v>67</v>
      </c>
      <c r="U163" s="319" t="s">
        <v>67</v>
      </c>
      <c r="V163" s="286" t="s">
        <v>67</v>
      </c>
      <c r="W163" s="320" t="s">
        <v>67</v>
      </c>
      <c r="X163" s="282" t="s">
        <v>67</v>
      </c>
      <c r="Y163" s="311" t="s">
        <v>67</v>
      </c>
      <c r="Z163" s="284" t="s">
        <v>67</v>
      </c>
      <c r="AA163" s="309" t="s">
        <v>67</v>
      </c>
      <c r="AB163" s="309" t="s">
        <v>67</v>
      </c>
      <c r="AC163" s="309" t="s">
        <v>67</v>
      </c>
      <c r="AD163" s="319" t="s">
        <v>67</v>
      </c>
      <c r="AE163" s="286" t="s">
        <v>67</v>
      </c>
      <c r="AF163" s="320" t="s">
        <v>67</v>
      </c>
      <c r="AG163" s="76" t="s">
        <v>67</v>
      </c>
      <c r="AH163" s="308" t="s">
        <v>67</v>
      </c>
      <c r="AI163" s="284" t="s">
        <v>67</v>
      </c>
      <c r="AJ163" s="309" t="s">
        <v>67</v>
      </c>
      <c r="AK163" s="309" t="s">
        <v>67</v>
      </c>
      <c r="AL163" s="309" t="s">
        <v>67</v>
      </c>
      <c r="AM163" s="319" t="s">
        <v>67</v>
      </c>
      <c r="AN163" s="286" t="s">
        <v>67</v>
      </c>
      <c r="AO163" s="320" t="s">
        <v>67</v>
      </c>
      <c r="AP163" s="282" t="s">
        <v>67</v>
      </c>
      <c r="AQ163" s="311" t="s">
        <v>67</v>
      </c>
      <c r="AR163" s="284" t="s">
        <v>67</v>
      </c>
      <c r="AS163" s="309" t="s">
        <v>67</v>
      </c>
      <c r="AT163" s="309" t="s">
        <v>67</v>
      </c>
      <c r="AU163" s="309" t="s">
        <v>67</v>
      </c>
      <c r="AV163" s="319" t="s">
        <v>67</v>
      </c>
      <c r="AW163" s="286" t="s">
        <v>67</v>
      </c>
      <c r="AX163" s="320" t="s">
        <v>67</v>
      </c>
      <c r="AY163" s="282" t="s">
        <v>67</v>
      </c>
      <c r="AZ163" s="285">
        <f t="shared" si="99"/>
        <v>0</v>
      </c>
      <c r="BA163" s="286">
        <f t="shared" si="99"/>
        <v>0</v>
      </c>
      <c r="BB163" s="286">
        <f t="shared" si="99"/>
        <v>0</v>
      </c>
      <c r="BC163" s="286">
        <f t="shared" si="97"/>
        <v>0</v>
      </c>
      <c r="BD163" s="286">
        <f t="shared" si="97"/>
        <v>0</v>
      </c>
      <c r="BE163" s="286">
        <f t="shared" si="97"/>
        <v>0</v>
      </c>
      <c r="BF163" s="286">
        <f t="shared" si="97"/>
        <v>0</v>
      </c>
      <c r="BG163" s="287">
        <f t="shared" si="97"/>
        <v>0</v>
      </c>
      <c r="BH163" s="288">
        <f t="shared" si="97"/>
        <v>0</v>
      </c>
      <c r="BI163" s="289">
        <v>0</v>
      </c>
      <c r="BJ163" s="290">
        <v>0</v>
      </c>
      <c r="BK163" s="290">
        <v>0</v>
      </c>
      <c r="BL163" s="290">
        <v>0</v>
      </c>
      <c r="BM163" s="290">
        <v>0</v>
      </c>
      <c r="BN163" s="290">
        <v>0</v>
      </c>
      <c r="BO163" s="290">
        <v>0</v>
      </c>
      <c r="BP163" s="291">
        <v>0</v>
      </c>
      <c r="BQ163" s="292">
        <v>0</v>
      </c>
      <c r="BR163" s="293">
        <v>0</v>
      </c>
      <c r="BS163" s="294">
        <v>0</v>
      </c>
      <c r="BT163" s="294">
        <v>0</v>
      </c>
      <c r="BU163" s="294">
        <v>0</v>
      </c>
      <c r="BV163" s="294">
        <v>0</v>
      </c>
      <c r="BW163" s="294">
        <v>0</v>
      </c>
      <c r="BX163" s="294">
        <v>0</v>
      </c>
      <c r="BY163" s="295">
        <v>0</v>
      </c>
      <c r="BZ163" s="296">
        <v>0</v>
      </c>
      <c r="CA163" s="289">
        <v>0</v>
      </c>
      <c r="CB163" s="290">
        <v>0</v>
      </c>
      <c r="CC163" s="290">
        <v>0</v>
      </c>
      <c r="CD163" s="290">
        <v>0</v>
      </c>
      <c r="CE163" s="290">
        <v>0</v>
      </c>
      <c r="CF163" s="290">
        <v>0</v>
      </c>
      <c r="CG163" s="290">
        <v>0</v>
      </c>
      <c r="CH163" s="297">
        <v>0</v>
      </c>
      <c r="CI163" s="298">
        <v>0</v>
      </c>
      <c r="CJ163" s="289">
        <v>0</v>
      </c>
      <c r="CK163" s="290">
        <v>0</v>
      </c>
      <c r="CL163" s="290">
        <v>0</v>
      </c>
      <c r="CM163" s="290">
        <v>0</v>
      </c>
      <c r="CN163" s="290">
        <v>0</v>
      </c>
      <c r="CO163" s="290">
        <v>0</v>
      </c>
      <c r="CP163" s="290">
        <v>0</v>
      </c>
      <c r="CQ163" s="299">
        <v>0</v>
      </c>
      <c r="CR163" s="300">
        <v>0</v>
      </c>
      <c r="CS163" s="321" t="s">
        <v>67</v>
      </c>
      <c r="CT163" s="322" t="s">
        <v>67</v>
      </c>
      <c r="CU163" s="322" t="s">
        <v>67</v>
      </c>
      <c r="CV163" s="322" t="s">
        <v>67</v>
      </c>
      <c r="CW163" s="322" t="s">
        <v>67</v>
      </c>
      <c r="CX163" s="322" t="s">
        <v>67</v>
      </c>
      <c r="CY163" s="323" t="s">
        <v>67</v>
      </c>
      <c r="CZ163" s="324" t="s">
        <v>67</v>
      </c>
      <c r="DA163" s="325" t="s">
        <v>67</v>
      </c>
      <c r="DB163" s="301" t="s">
        <v>614</v>
      </c>
      <c r="DC163" s="326"/>
      <c r="DD163" s="312"/>
      <c r="DE163" s="304"/>
      <c r="DF163" s="305">
        <f t="shared" si="103"/>
        <v>1</v>
      </c>
      <c r="DG163" s="341" t="s">
        <v>615</v>
      </c>
      <c r="DH163" s="307" t="s">
        <v>614</v>
      </c>
      <c r="DI163" s="307"/>
      <c r="DJ163" s="304"/>
      <c r="DK163" s="328"/>
    </row>
    <row r="164" spans="1:115" ht="19.5" customHeight="1" x14ac:dyDescent="0.25">
      <c r="A164" s="267" t="s">
        <v>768</v>
      </c>
      <c r="B164" s="314" t="s">
        <v>383</v>
      </c>
      <c r="C164" s="315" t="s">
        <v>705</v>
      </c>
      <c r="D164" s="316" t="s">
        <v>617</v>
      </c>
      <c r="E164" s="271" t="s">
        <v>67</v>
      </c>
      <c r="F164" s="373"/>
      <c r="G164" s="272" t="s">
        <v>67</v>
      </c>
      <c r="H164" s="273" t="s">
        <v>67</v>
      </c>
      <c r="I164" s="273" t="s">
        <v>67</v>
      </c>
      <c r="J164" s="273" t="s">
        <v>67</v>
      </c>
      <c r="K164" s="273" t="s">
        <v>67</v>
      </c>
      <c r="L164" s="274" t="s">
        <v>67</v>
      </c>
      <c r="M164" s="274" t="s">
        <v>67</v>
      </c>
      <c r="N164" s="275" t="s">
        <v>67</v>
      </c>
      <c r="O164" s="276" t="s">
        <v>67</v>
      </c>
      <c r="P164" s="308" t="s">
        <v>67</v>
      </c>
      <c r="Q164" s="284" t="s">
        <v>67</v>
      </c>
      <c r="R164" s="309" t="s">
        <v>67</v>
      </c>
      <c r="S164" s="309" t="s">
        <v>67</v>
      </c>
      <c r="T164" s="309" t="s">
        <v>67</v>
      </c>
      <c r="U164" s="319" t="s">
        <v>67</v>
      </c>
      <c r="V164" s="286" t="s">
        <v>67</v>
      </c>
      <c r="W164" s="320" t="s">
        <v>67</v>
      </c>
      <c r="X164" s="282" t="s">
        <v>67</v>
      </c>
      <c r="Y164" s="311" t="s">
        <v>67</v>
      </c>
      <c r="Z164" s="284" t="s">
        <v>67</v>
      </c>
      <c r="AA164" s="309" t="s">
        <v>67</v>
      </c>
      <c r="AB164" s="309" t="s">
        <v>67</v>
      </c>
      <c r="AC164" s="309" t="s">
        <v>67</v>
      </c>
      <c r="AD164" s="319" t="s">
        <v>67</v>
      </c>
      <c r="AE164" s="286" t="s">
        <v>67</v>
      </c>
      <c r="AF164" s="320" t="s">
        <v>67</v>
      </c>
      <c r="AG164" s="76" t="s">
        <v>67</v>
      </c>
      <c r="AH164" s="308" t="s">
        <v>67</v>
      </c>
      <c r="AI164" s="284" t="s">
        <v>67</v>
      </c>
      <c r="AJ164" s="309" t="s">
        <v>67</v>
      </c>
      <c r="AK164" s="309" t="s">
        <v>67</v>
      </c>
      <c r="AL164" s="309" t="s">
        <v>67</v>
      </c>
      <c r="AM164" s="319" t="s">
        <v>67</v>
      </c>
      <c r="AN164" s="286" t="s">
        <v>67</v>
      </c>
      <c r="AO164" s="320" t="s">
        <v>67</v>
      </c>
      <c r="AP164" s="282" t="s">
        <v>67</v>
      </c>
      <c r="AQ164" s="311" t="s">
        <v>67</v>
      </c>
      <c r="AR164" s="284" t="s">
        <v>67</v>
      </c>
      <c r="AS164" s="309" t="s">
        <v>67</v>
      </c>
      <c r="AT164" s="309" t="s">
        <v>67</v>
      </c>
      <c r="AU164" s="309" t="s">
        <v>67</v>
      </c>
      <c r="AV164" s="319" t="s">
        <v>67</v>
      </c>
      <c r="AW164" s="286" t="s">
        <v>67</v>
      </c>
      <c r="AX164" s="320" t="s">
        <v>67</v>
      </c>
      <c r="AY164" s="282" t="s">
        <v>67</v>
      </c>
      <c r="AZ164" s="285">
        <f t="shared" si="99"/>
        <v>0</v>
      </c>
      <c r="BA164" s="286">
        <f t="shared" si="99"/>
        <v>0</v>
      </c>
      <c r="BB164" s="286">
        <f t="shared" si="99"/>
        <v>0</v>
      </c>
      <c r="BC164" s="286">
        <f t="shared" si="97"/>
        <v>0</v>
      </c>
      <c r="BD164" s="286">
        <f t="shared" si="97"/>
        <v>0</v>
      </c>
      <c r="BE164" s="286">
        <f t="shared" si="97"/>
        <v>0</v>
      </c>
      <c r="BF164" s="286">
        <f t="shared" si="97"/>
        <v>0</v>
      </c>
      <c r="BG164" s="287">
        <f t="shared" si="97"/>
        <v>0</v>
      </c>
      <c r="BH164" s="288">
        <f t="shared" si="97"/>
        <v>0</v>
      </c>
      <c r="BI164" s="289">
        <v>0</v>
      </c>
      <c r="BJ164" s="290">
        <v>0</v>
      </c>
      <c r="BK164" s="290">
        <v>0</v>
      </c>
      <c r="BL164" s="290">
        <v>0</v>
      </c>
      <c r="BM164" s="290">
        <v>0</v>
      </c>
      <c r="BN164" s="290">
        <v>0</v>
      </c>
      <c r="BO164" s="290">
        <v>0</v>
      </c>
      <c r="BP164" s="291">
        <v>0</v>
      </c>
      <c r="BQ164" s="292">
        <v>0</v>
      </c>
      <c r="BR164" s="293">
        <v>0</v>
      </c>
      <c r="BS164" s="294">
        <v>0</v>
      </c>
      <c r="BT164" s="294">
        <v>0</v>
      </c>
      <c r="BU164" s="294">
        <v>0</v>
      </c>
      <c r="BV164" s="294">
        <v>0</v>
      </c>
      <c r="BW164" s="294">
        <v>0</v>
      </c>
      <c r="BX164" s="294">
        <v>0</v>
      </c>
      <c r="BY164" s="295">
        <v>0</v>
      </c>
      <c r="BZ164" s="296">
        <v>0</v>
      </c>
      <c r="CA164" s="289">
        <v>0</v>
      </c>
      <c r="CB164" s="290">
        <v>0</v>
      </c>
      <c r="CC164" s="290">
        <v>0</v>
      </c>
      <c r="CD164" s="290">
        <v>0</v>
      </c>
      <c r="CE164" s="290">
        <v>0</v>
      </c>
      <c r="CF164" s="290">
        <v>0</v>
      </c>
      <c r="CG164" s="290">
        <v>0</v>
      </c>
      <c r="CH164" s="297">
        <v>0</v>
      </c>
      <c r="CI164" s="298">
        <v>0</v>
      </c>
      <c r="CJ164" s="289">
        <v>0</v>
      </c>
      <c r="CK164" s="290">
        <v>0</v>
      </c>
      <c r="CL164" s="290">
        <v>0</v>
      </c>
      <c r="CM164" s="290">
        <v>0</v>
      </c>
      <c r="CN164" s="290">
        <v>0</v>
      </c>
      <c r="CO164" s="290">
        <v>0</v>
      </c>
      <c r="CP164" s="290">
        <v>0</v>
      </c>
      <c r="CQ164" s="299">
        <v>0</v>
      </c>
      <c r="CR164" s="300">
        <v>0</v>
      </c>
      <c r="CS164" s="321" t="s">
        <v>67</v>
      </c>
      <c r="CT164" s="322" t="s">
        <v>67</v>
      </c>
      <c r="CU164" s="322" t="s">
        <v>67</v>
      </c>
      <c r="CV164" s="322" t="s">
        <v>67</v>
      </c>
      <c r="CW164" s="322" t="s">
        <v>67</v>
      </c>
      <c r="CX164" s="322" t="s">
        <v>67</v>
      </c>
      <c r="CY164" s="323" t="s">
        <v>67</v>
      </c>
      <c r="CZ164" s="324" t="s">
        <v>67</v>
      </c>
      <c r="DA164" s="325" t="s">
        <v>67</v>
      </c>
      <c r="DB164" s="301" t="s">
        <v>616</v>
      </c>
      <c r="DC164" s="326"/>
      <c r="DD164" s="312"/>
      <c r="DE164" s="304"/>
      <c r="DF164" s="305">
        <f t="shared" si="103"/>
        <v>1</v>
      </c>
      <c r="DG164" s="341" t="s">
        <v>617</v>
      </c>
      <c r="DH164" s="307" t="s">
        <v>616</v>
      </c>
      <c r="DI164" s="307"/>
      <c r="DJ164" s="304"/>
      <c r="DK164" s="328"/>
    </row>
    <row r="165" spans="1:115" ht="19.5" customHeight="1" x14ac:dyDescent="0.25">
      <c r="A165" s="267" t="s">
        <v>768</v>
      </c>
      <c r="B165" s="314" t="s">
        <v>383</v>
      </c>
      <c r="C165" s="315" t="s">
        <v>706</v>
      </c>
      <c r="D165" s="316" t="s">
        <v>619</v>
      </c>
      <c r="E165" s="271" t="s">
        <v>67</v>
      </c>
      <c r="F165" s="373"/>
      <c r="G165" s="272" t="s">
        <v>67</v>
      </c>
      <c r="H165" s="273" t="s">
        <v>67</v>
      </c>
      <c r="I165" s="273" t="s">
        <v>67</v>
      </c>
      <c r="J165" s="273" t="s">
        <v>67</v>
      </c>
      <c r="K165" s="273" t="s">
        <v>67</v>
      </c>
      <c r="L165" s="274" t="s">
        <v>67</v>
      </c>
      <c r="M165" s="274" t="s">
        <v>67</v>
      </c>
      <c r="N165" s="275" t="s">
        <v>67</v>
      </c>
      <c r="O165" s="276" t="s">
        <v>67</v>
      </c>
      <c r="P165" s="308" t="s">
        <v>67</v>
      </c>
      <c r="Q165" s="284" t="s">
        <v>67</v>
      </c>
      <c r="R165" s="309" t="s">
        <v>67</v>
      </c>
      <c r="S165" s="309" t="s">
        <v>67</v>
      </c>
      <c r="T165" s="309" t="s">
        <v>67</v>
      </c>
      <c r="U165" s="319" t="s">
        <v>67</v>
      </c>
      <c r="V165" s="286" t="s">
        <v>67</v>
      </c>
      <c r="W165" s="320" t="s">
        <v>67</v>
      </c>
      <c r="X165" s="282" t="s">
        <v>67</v>
      </c>
      <c r="Y165" s="311" t="s">
        <v>67</v>
      </c>
      <c r="Z165" s="284" t="s">
        <v>67</v>
      </c>
      <c r="AA165" s="309" t="s">
        <v>67</v>
      </c>
      <c r="AB165" s="309" t="s">
        <v>67</v>
      </c>
      <c r="AC165" s="309" t="s">
        <v>67</v>
      </c>
      <c r="AD165" s="319" t="s">
        <v>67</v>
      </c>
      <c r="AE165" s="286" t="s">
        <v>67</v>
      </c>
      <c r="AF165" s="320" t="s">
        <v>67</v>
      </c>
      <c r="AG165" s="76" t="s">
        <v>67</v>
      </c>
      <c r="AH165" s="308" t="s">
        <v>67</v>
      </c>
      <c r="AI165" s="284" t="s">
        <v>67</v>
      </c>
      <c r="AJ165" s="309" t="s">
        <v>67</v>
      </c>
      <c r="AK165" s="309" t="s">
        <v>67</v>
      </c>
      <c r="AL165" s="309" t="s">
        <v>67</v>
      </c>
      <c r="AM165" s="319" t="s">
        <v>67</v>
      </c>
      <c r="AN165" s="286" t="s">
        <v>67</v>
      </c>
      <c r="AO165" s="320" t="s">
        <v>67</v>
      </c>
      <c r="AP165" s="282" t="s">
        <v>67</v>
      </c>
      <c r="AQ165" s="311" t="s">
        <v>67</v>
      </c>
      <c r="AR165" s="284" t="s">
        <v>67</v>
      </c>
      <c r="AS165" s="309" t="s">
        <v>67</v>
      </c>
      <c r="AT165" s="309" t="s">
        <v>67</v>
      </c>
      <c r="AU165" s="309" t="s">
        <v>67</v>
      </c>
      <c r="AV165" s="319" t="s">
        <v>67</v>
      </c>
      <c r="AW165" s="286" t="s">
        <v>67</v>
      </c>
      <c r="AX165" s="320" t="s">
        <v>67</v>
      </c>
      <c r="AY165" s="282" t="s">
        <v>67</v>
      </c>
      <c r="AZ165" s="285">
        <f t="shared" si="99"/>
        <v>0</v>
      </c>
      <c r="BA165" s="286">
        <f t="shared" si="99"/>
        <v>0</v>
      </c>
      <c r="BB165" s="286">
        <f t="shared" si="99"/>
        <v>0</v>
      </c>
      <c r="BC165" s="286">
        <f t="shared" si="97"/>
        <v>0</v>
      </c>
      <c r="BD165" s="286">
        <f t="shared" si="97"/>
        <v>0.11</v>
      </c>
      <c r="BE165" s="286">
        <f t="shared" si="97"/>
        <v>0</v>
      </c>
      <c r="BF165" s="286">
        <f t="shared" si="97"/>
        <v>0</v>
      </c>
      <c r="BG165" s="287">
        <f t="shared" si="97"/>
        <v>0</v>
      </c>
      <c r="BH165" s="288">
        <f t="shared" si="97"/>
        <v>0</v>
      </c>
      <c r="BI165" s="289">
        <v>0</v>
      </c>
      <c r="BJ165" s="290">
        <v>0</v>
      </c>
      <c r="BK165" s="290">
        <v>0</v>
      </c>
      <c r="BL165" s="290">
        <v>0</v>
      </c>
      <c r="BM165" s="290">
        <v>0.11</v>
      </c>
      <c r="BN165" s="290">
        <v>0</v>
      </c>
      <c r="BO165" s="290">
        <v>0</v>
      </c>
      <c r="BP165" s="291">
        <v>0</v>
      </c>
      <c r="BQ165" s="292">
        <v>0</v>
      </c>
      <c r="BR165" s="293">
        <v>0</v>
      </c>
      <c r="BS165" s="294">
        <v>0</v>
      </c>
      <c r="BT165" s="294">
        <v>0</v>
      </c>
      <c r="BU165" s="294">
        <v>0</v>
      </c>
      <c r="BV165" s="294">
        <v>0</v>
      </c>
      <c r="BW165" s="294">
        <v>0</v>
      </c>
      <c r="BX165" s="294">
        <v>0</v>
      </c>
      <c r="BY165" s="295">
        <v>0</v>
      </c>
      <c r="BZ165" s="296">
        <v>0</v>
      </c>
      <c r="CA165" s="289">
        <v>0</v>
      </c>
      <c r="CB165" s="290">
        <v>0</v>
      </c>
      <c r="CC165" s="290">
        <v>0</v>
      </c>
      <c r="CD165" s="290">
        <v>0</v>
      </c>
      <c r="CE165" s="290">
        <v>0</v>
      </c>
      <c r="CF165" s="290">
        <v>0</v>
      </c>
      <c r="CG165" s="290">
        <v>0</v>
      </c>
      <c r="CH165" s="297">
        <v>0</v>
      </c>
      <c r="CI165" s="298">
        <v>0</v>
      </c>
      <c r="CJ165" s="289">
        <v>0</v>
      </c>
      <c r="CK165" s="290">
        <v>0</v>
      </c>
      <c r="CL165" s="290">
        <v>0</v>
      </c>
      <c r="CM165" s="290">
        <v>0</v>
      </c>
      <c r="CN165" s="290">
        <v>0</v>
      </c>
      <c r="CO165" s="290">
        <v>0</v>
      </c>
      <c r="CP165" s="290">
        <v>0</v>
      </c>
      <c r="CQ165" s="299">
        <v>0</v>
      </c>
      <c r="CR165" s="300">
        <v>0</v>
      </c>
      <c r="CS165" s="321" t="s">
        <v>67</v>
      </c>
      <c r="CT165" s="322" t="s">
        <v>67</v>
      </c>
      <c r="CU165" s="322" t="s">
        <v>67</v>
      </c>
      <c r="CV165" s="322" t="s">
        <v>67</v>
      </c>
      <c r="CW165" s="322" t="s">
        <v>67</v>
      </c>
      <c r="CX165" s="322" t="s">
        <v>67</v>
      </c>
      <c r="CY165" s="323" t="s">
        <v>67</v>
      </c>
      <c r="CZ165" s="324" t="s">
        <v>67</v>
      </c>
      <c r="DA165" s="325" t="s">
        <v>67</v>
      </c>
      <c r="DB165" s="301" t="s">
        <v>618</v>
      </c>
      <c r="DC165" s="302" t="s">
        <v>761</v>
      </c>
      <c r="DD165" s="312"/>
      <c r="DE165" s="304"/>
      <c r="DF165" s="305">
        <f t="shared" si="103"/>
        <v>1</v>
      </c>
      <c r="DG165" s="341" t="s">
        <v>619</v>
      </c>
      <c r="DH165" s="307" t="s">
        <v>618</v>
      </c>
      <c r="DI165" s="307"/>
      <c r="DJ165" s="304"/>
      <c r="DK165" s="328"/>
    </row>
    <row r="166" spans="1:115" ht="19.5" customHeight="1" x14ac:dyDescent="0.25">
      <c r="A166" s="267"/>
      <c r="B166" s="186" t="s">
        <v>384</v>
      </c>
      <c r="C166" s="187" t="s">
        <v>273</v>
      </c>
      <c r="D166" s="188" t="s">
        <v>66</v>
      </c>
      <c r="E166" s="330" t="s">
        <v>67</v>
      </c>
      <c r="F166" s="374"/>
      <c r="G166" s="190">
        <f t="shared" ref="G166:BS166" si="104">SUM(G167:G168)</f>
        <v>0</v>
      </c>
      <c r="H166" s="191">
        <f t="shared" si="104"/>
        <v>0</v>
      </c>
      <c r="I166" s="191">
        <f t="shared" si="104"/>
        <v>0</v>
      </c>
      <c r="J166" s="191">
        <f t="shared" si="104"/>
        <v>0</v>
      </c>
      <c r="K166" s="191">
        <f t="shared" si="104"/>
        <v>0</v>
      </c>
      <c r="L166" s="191">
        <f t="shared" si="104"/>
        <v>0</v>
      </c>
      <c r="M166" s="191">
        <f t="shared" si="104"/>
        <v>0</v>
      </c>
      <c r="N166" s="192">
        <f t="shared" si="104"/>
        <v>0</v>
      </c>
      <c r="O166" s="193">
        <f t="shared" si="104"/>
        <v>0</v>
      </c>
      <c r="P166" s="194">
        <f t="shared" si="104"/>
        <v>0</v>
      </c>
      <c r="Q166" s="191">
        <f t="shared" si="104"/>
        <v>0</v>
      </c>
      <c r="R166" s="191">
        <f t="shared" si="104"/>
        <v>0</v>
      </c>
      <c r="S166" s="191">
        <f t="shared" si="104"/>
        <v>0</v>
      </c>
      <c r="T166" s="191">
        <f t="shared" si="104"/>
        <v>0</v>
      </c>
      <c r="U166" s="191">
        <f t="shared" si="104"/>
        <v>0</v>
      </c>
      <c r="V166" s="191">
        <f t="shared" si="104"/>
        <v>0</v>
      </c>
      <c r="W166" s="192">
        <f t="shared" si="104"/>
        <v>0</v>
      </c>
      <c r="X166" s="195">
        <f t="shared" si="104"/>
        <v>0</v>
      </c>
      <c r="Y166" s="190">
        <f t="shared" si="104"/>
        <v>0</v>
      </c>
      <c r="Z166" s="191">
        <f t="shared" si="104"/>
        <v>0</v>
      </c>
      <c r="AA166" s="191">
        <f t="shared" si="104"/>
        <v>0</v>
      </c>
      <c r="AB166" s="191">
        <f t="shared" si="104"/>
        <v>0</v>
      </c>
      <c r="AC166" s="191">
        <f t="shared" si="104"/>
        <v>0</v>
      </c>
      <c r="AD166" s="191">
        <f t="shared" si="104"/>
        <v>0</v>
      </c>
      <c r="AE166" s="191">
        <f t="shared" si="104"/>
        <v>0</v>
      </c>
      <c r="AF166" s="192">
        <f t="shared" si="104"/>
        <v>0</v>
      </c>
      <c r="AG166" s="193">
        <f t="shared" si="104"/>
        <v>0</v>
      </c>
      <c r="AH166" s="194">
        <f t="shared" si="104"/>
        <v>0</v>
      </c>
      <c r="AI166" s="191">
        <f t="shared" si="104"/>
        <v>0</v>
      </c>
      <c r="AJ166" s="191">
        <f t="shared" si="104"/>
        <v>0</v>
      </c>
      <c r="AK166" s="191">
        <f t="shared" si="104"/>
        <v>0</v>
      </c>
      <c r="AL166" s="191">
        <f t="shared" si="104"/>
        <v>0</v>
      </c>
      <c r="AM166" s="191">
        <f t="shared" si="104"/>
        <v>0</v>
      </c>
      <c r="AN166" s="191">
        <f t="shared" si="104"/>
        <v>0</v>
      </c>
      <c r="AO166" s="192">
        <f t="shared" si="104"/>
        <v>0</v>
      </c>
      <c r="AP166" s="195">
        <f t="shared" si="104"/>
        <v>0</v>
      </c>
      <c r="AQ166" s="190">
        <f t="shared" si="104"/>
        <v>0</v>
      </c>
      <c r="AR166" s="191">
        <f t="shared" si="104"/>
        <v>0</v>
      </c>
      <c r="AS166" s="191">
        <f t="shared" si="104"/>
        <v>0</v>
      </c>
      <c r="AT166" s="191">
        <f t="shared" si="104"/>
        <v>0</v>
      </c>
      <c r="AU166" s="191">
        <f t="shared" si="104"/>
        <v>0</v>
      </c>
      <c r="AV166" s="191">
        <f t="shared" si="104"/>
        <v>0</v>
      </c>
      <c r="AW166" s="191">
        <f t="shared" si="104"/>
        <v>0</v>
      </c>
      <c r="AX166" s="192">
        <f t="shared" si="104"/>
        <v>0</v>
      </c>
      <c r="AY166" s="195">
        <f t="shared" si="104"/>
        <v>0</v>
      </c>
      <c r="AZ166" s="190">
        <f>SUM(AZ167:AZ168)</f>
        <v>0</v>
      </c>
      <c r="BA166" s="191">
        <f t="shared" si="104"/>
        <v>0</v>
      </c>
      <c r="BB166" s="191">
        <f t="shared" si="104"/>
        <v>0</v>
      </c>
      <c r="BC166" s="191">
        <f t="shared" si="104"/>
        <v>0</v>
      </c>
      <c r="BD166" s="191">
        <f t="shared" si="104"/>
        <v>0</v>
      </c>
      <c r="BE166" s="191">
        <f t="shared" si="104"/>
        <v>0</v>
      </c>
      <c r="BF166" s="191">
        <f t="shared" si="104"/>
        <v>0</v>
      </c>
      <c r="BG166" s="192">
        <f t="shared" si="104"/>
        <v>0</v>
      </c>
      <c r="BH166" s="193">
        <f t="shared" si="104"/>
        <v>0</v>
      </c>
      <c r="BI166" s="190">
        <f t="shared" si="104"/>
        <v>0</v>
      </c>
      <c r="BJ166" s="191">
        <f t="shared" si="104"/>
        <v>0</v>
      </c>
      <c r="BK166" s="191">
        <f t="shared" si="104"/>
        <v>0</v>
      </c>
      <c r="BL166" s="191">
        <f t="shared" si="104"/>
        <v>0</v>
      </c>
      <c r="BM166" s="191">
        <f t="shared" si="104"/>
        <v>0</v>
      </c>
      <c r="BN166" s="191">
        <f t="shared" si="104"/>
        <v>0</v>
      </c>
      <c r="BO166" s="191">
        <f t="shared" si="104"/>
        <v>0</v>
      </c>
      <c r="BP166" s="192">
        <f t="shared" si="104"/>
        <v>0</v>
      </c>
      <c r="BQ166" s="193">
        <f t="shared" si="104"/>
        <v>0</v>
      </c>
      <c r="BR166" s="194">
        <f t="shared" si="104"/>
        <v>0</v>
      </c>
      <c r="BS166" s="191">
        <f t="shared" si="104"/>
        <v>0</v>
      </c>
      <c r="BT166" s="191">
        <f t="shared" ref="BT166:CR166" si="105">SUM(BT167:BT168)</f>
        <v>0</v>
      </c>
      <c r="BU166" s="191">
        <f t="shared" si="105"/>
        <v>0</v>
      </c>
      <c r="BV166" s="191">
        <f t="shared" si="105"/>
        <v>0</v>
      </c>
      <c r="BW166" s="191">
        <f t="shared" si="105"/>
        <v>0</v>
      </c>
      <c r="BX166" s="191">
        <f t="shared" si="105"/>
        <v>0</v>
      </c>
      <c r="BY166" s="191">
        <f t="shared" si="105"/>
        <v>0</v>
      </c>
      <c r="BZ166" s="265">
        <f t="shared" si="105"/>
        <v>0</v>
      </c>
      <c r="CA166" s="190">
        <f t="shared" si="105"/>
        <v>0</v>
      </c>
      <c r="CB166" s="191">
        <f t="shared" si="105"/>
        <v>0</v>
      </c>
      <c r="CC166" s="191">
        <f t="shared" si="105"/>
        <v>0</v>
      </c>
      <c r="CD166" s="191">
        <f t="shared" si="105"/>
        <v>0</v>
      </c>
      <c r="CE166" s="191">
        <f t="shared" si="105"/>
        <v>0</v>
      </c>
      <c r="CF166" s="191">
        <f t="shared" si="105"/>
        <v>0</v>
      </c>
      <c r="CG166" s="191">
        <f t="shared" si="105"/>
        <v>0</v>
      </c>
      <c r="CH166" s="191">
        <f t="shared" si="105"/>
        <v>0</v>
      </c>
      <c r="CI166" s="266">
        <f t="shared" si="105"/>
        <v>0</v>
      </c>
      <c r="CJ166" s="190">
        <f t="shared" si="105"/>
        <v>0</v>
      </c>
      <c r="CK166" s="191">
        <f t="shared" si="105"/>
        <v>0</v>
      </c>
      <c r="CL166" s="191">
        <f t="shared" si="105"/>
        <v>0</v>
      </c>
      <c r="CM166" s="191">
        <f t="shared" si="105"/>
        <v>0</v>
      </c>
      <c r="CN166" s="191">
        <f t="shared" si="105"/>
        <v>0</v>
      </c>
      <c r="CO166" s="191">
        <f t="shared" si="105"/>
        <v>0</v>
      </c>
      <c r="CP166" s="191">
        <f t="shared" si="105"/>
        <v>0</v>
      </c>
      <c r="CQ166" s="191">
        <f t="shared" si="105"/>
        <v>0</v>
      </c>
      <c r="CR166" s="266">
        <f t="shared" si="105"/>
        <v>0</v>
      </c>
      <c r="CS166" s="196">
        <f>AZ166-P166</f>
        <v>0</v>
      </c>
      <c r="CT166" s="261">
        <v>0</v>
      </c>
      <c r="CU166" s="196">
        <f t="shared" ref="CU166:CW166" si="106">BB166-R166</f>
        <v>0</v>
      </c>
      <c r="CV166" s="196">
        <f t="shared" si="106"/>
        <v>0</v>
      </c>
      <c r="CW166" s="196">
        <f t="shared" si="106"/>
        <v>0</v>
      </c>
      <c r="CX166" s="261">
        <v>0</v>
      </c>
      <c r="CY166" s="261">
        <v>0</v>
      </c>
      <c r="CZ166" s="262">
        <f t="shared" ref="CZ166:DA166" si="107">BG166-W166</f>
        <v>0</v>
      </c>
      <c r="DA166" s="262">
        <f t="shared" si="107"/>
        <v>0</v>
      </c>
      <c r="DB166" s="200" t="s">
        <v>67</v>
      </c>
      <c r="DC166" s="263"/>
      <c r="DF166" s="305">
        <f t="shared" si="103"/>
        <v>1</v>
      </c>
      <c r="DG166" s="313" t="s">
        <v>66</v>
      </c>
      <c r="DH166" s="307"/>
      <c r="DI166" s="307"/>
      <c r="DJ166" s="307"/>
    </row>
    <row r="167" spans="1:115" ht="19.5" customHeight="1" x14ac:dyDescent="0.25">
      <c r="A167" s="267" t="s">
        <v>768</v>
      </c>
      <c r="B167" s="314" t="s">
        <v>384</v>
      </c>
      <c r="C167" s="315" t="s">
        <v>274</v>
      </c>
      <c r="D167" s="316" t="s">
        <v>275</v>
      </c>
      <c r="E167" s="271" t="s">
        <v>67</v>
      </c>
      <c r="F167" s="373"/>
      <c r="G167" s="272" t="s">
        <v>67</v>
      </c>
      <c r="H167" s="273" t="s">
        <v>67</v>
      </c>
      <c r="I167" s="273" t="s">
        <v>67</v>
      </c>
      <c r="J167" s="273" t="s">
        <v>67</v>
      </c>
      <c r="K167" s="273" t="s">
        <v>67</v>
      </c>
      <c r="L167" s="274" t="s">
        <v>67</v>
      </c>
      <c r="M167" s="274" t="s">
        <v>67</v>
      </c>
      <c r="N167" s="275" t="s">
        <v>67</v>
      </c>
      <c r="O167" s="276" t="s">
        <v>67</v>
      </c>
      <c r="P167" s="308" t="s">
        <v>67</v>
      </c>
      <c r="Q167" s="284" t="s">
        <v>67</v>
      </c>
      <c r="R167" s="309" t="s">
        <v>67</v>
      </c>
      <c r="S167" s="309" t="s">
        <v>67</v>
      </c>
      <c r="T167" s="309" t="s">
        <v>67</v>
      </c>
      <c r="U167" s="319" t="s">
        <v>67</v>
      </c>
      <c r="V167" s="286" t="s">
        <v>67</v>
      </c>
      <c r="W167" s="320" t="s">
        <v>67</v>
      </c>
      <c r="X167" s="282" t="s">
        <v>67</v>
      </c>
      <c r="Y167" s="311" t="s">
        <v>67</v>
      </c>
      <c r="Z167" s="284" t="s">
        <v>67</v>
      </c>
      <c r="AA167" s="309" t="s">
        <v>67</v>
      </c>
      <c r="AB167" s="309" t="s">
        <v>67</v>
      </c>
      <c r="AC167" s="309" t="s">
        <v>67</v>
      </c>
      <c r="AD167" s="319" t="s">
        <v>67</v>
      </c>
      <c r="AE167" s="286" t="s">
        <v>67</v>
      </c>
      <c r="AF167" s="320" t="s">
        <v>67</v>
      </c>
      <c r="AG167" s="76" t="s">
        <v>67</v>
      </c>
      <c r="AH167" s="308" t="s">
        <v>67</v>
      </c>
      <c r="AI167" s="284" t="s">
        <v>67</v>
      </c>
      <c r="AJ167" s="309" t="s">
        <v>67</v>
      </c>
      <c r="AK167" s="309" t="s">
        <v>67</v>
      </c>
      <c r="AL167" s="309" t="s">
        <v>67</v>
      </c>
      <c r="AM167" s="319" t="s">
        <v>67</v>
      </c>
      <c r="AN167" s="286" t="s">
        <v>67</v>
      </c>
      <c r="AO167" s="320" t="s">
        <v>67</v>
      </c>
      <c r="AP167" s="282" t="s">
        <v>67</v>
      </c>
      <c r="AQ167" s="311" t="s">
        <v>67</v>
      </c>
      <c r="AR167" s="284" t="s">
        <v>67</v>
      </c>
      <c r="AS167" s="309" t="s">
        <v>67</v>
      </c>
      <c r="AT167" s="309" t="s">
        <v>67</v>
      </c>
      <c r="AU167" s="309" t="s">
        <v>67</v>
      </c>
      <c r="AV167" s="319" t="s">
        <v>67</v>
      </c>
      <c r="AW167" s="286" t="s">
        <v>67</v>
      </c>
      <c r="AX167" s="320" t="s">
        <v>67</v>
      </c>
      <c r="AY167" s="282" t="s">
        <v>67</v>
      </c>
      <c r="AZ167" s="285">
        <f t="shared" ref="AZ167:BH168" si="108">BI167+BR167+CA167+CJ167</f>
        <v>0</v>
      </c>
      <c r="BA167" s="286">
        <f t="shared" si="108"/>
        <v>0</v>
      </c>
      <c r="BB167" s="286">
        <f t="shared" si="108"/>
        <v>0</v>
      </c>
      <c r="BC167" s="286">
        <f t="shared" si="108"/>
        <v>0</v>
      </c>
      <c r="BD167" s="286">
        <f t="shared" si="108"/>
        <v>0</v>
      </c>
      <c r="BE167" s="286">
        <f t="shared" si="108"/>
        <v>0</v>
      </c>
      <c r="BF167" s="286">
        <f t="shared" si="108"/>
        <v>0</v>
      </c>
      <c r="BG167" s="287">
        <f t="shared" si="108"/>
        <v>0</v>
      </c>
      <c r="BH167" s="288">
        <f t="shared" si="108"/>
        <v>0</v>
      </c>
      <c r="BI167" s="289">
        <v>0</v>
      </c>
      <c r="BJ167" s="290">
        <v>0</v>
      </c>
      <c r="BK167" s="290">
        <v>0</v>
      </c>
      <c r="BL167" s="290">
        <v>0</v>
      </c>
      <c r="BM167" s="290">
        <v>0</v>
      </c>
      <c r="BN167" s="290">
        <v>0</v>
      </c>
      <c r="BO167" s="290">
        <v>0</v>
      </c>
      <c r="BP167" s="291">
        <v>0</v>
      </c>
      <c r="BQ167" s="292">
        <v>0</v>
      </c>
      <c r="BR167" s="293">
        <v>0</v>
      </c>
      <c r="BS167" s="294">
        <v>0</v>
      </c>
      <c r="BT167" s="294">
        <v>0</v>
      </c>
      <c r="BU167" s="294">
        <v>0</v>
      </c>
      <c r="BV167" s="294">
        <v>0</v>
      </c>
      <c r="BW167" s="294">
        <v>0</v>
      </c>
      <c r="BX167" s="294">
        <v>0</v>
      </c>
      <c r="BY167" s="295">
        <v>0</v>
      </c>
      <c r="BZ167" s="296">
        <v>0</v>
      </c>
      <c r="CA167" s="289">
        <v>0</v>
      </c>
      <c r="CB167" s="290">
        <v>0</v>
      </c>
      <c r="CC167" s="290">
        <v>0</v>
      </c>
      <c r="CD167" s="290">
        <v>0</v>
      </c>
      <c r="CE167" s="290">
        <v>0</v>
      </c>
      <c r="CF167" s="290">
        <v>0</v>
      </c>
      <c r="CG167" s="290">
        <v>0</v>
      </c>
      <c r="CH167" s="297">
        <v>0</v>
      </c>
      <c r="CI167" s="298">
        <v>0</v>
      </c>
      <c r="CJ167" s="289">
        <v>0</v>
      </c>
      <c r="CK167" s="290">
        <v>0</v>
      </c>
      <c r="CL167" s="290">
        <v>0</v>
      </c>
      <c r="CM167" s="290">
        <v>0</v>
      </c>
      <c r="CN167" s="290">
        <v>0</v>
      </c>
      <c r="CO167" s="290">
        <v>0</v>
      </c>
      <c r="CP167" s="290">
        <v>0</v>
      </c>
      <c r="CQ167" s="299">
        <v>0</v>
      </c>
      <c r="CR167" s="300">
        <v>0</v>
      </c>
      <c r="CS167" s="321" t="s">
        <v>67</v>
      </c>
      <c r="CT167" s="322" t="s">
        <v>67</v>
      </c>
      <c r="CU167" s="322" t="s">
        <v>67</v>
      </c>
      <c r="CV167" s="322" t="s">
        <v>67</v>
      </c>
      <c r="CW167" s="322" t="s">
        <v>67</v>
      </c>
      <c r="CX167" s="322" t="s">
        <v>67</v>
      </c>
      <c r="CY167" s="323" t="s">
        <v>67</v>
      </c>
      <c r="CZ167" s="324" t="s">
        <v>67</v>
      </c>
      <c r="DA167" s="325" t="s">
        <v>67</v>
      </c>
      <c r="DB167" s="301" t="s">
        <v>620</v>
      </c>
      <c r="DC167" s="317" t="s">
        <v>759</v>
      </c>
      <c r="DD167" s="312"/>
      <c r="DE167" s="304"/>
      <c r="DF167" s="305">
        <f t="shared" si="103"/>
        <v>1</v>
      </c>
      <c r="DG167" s="306" t="s">
        <v>275</v>
      </c>
      <c r="DH167" s="307" t="s">
        <v>620</v>
      </c>
      <c r="DI167" s="307"/>
      <c r="DJ167" s="304"/>
      <c r="DK167" s="328"/>
    </row>
    <row r="168" spans="1:115" ht="19.5" customHeight="1" x14ac:dyDescent="0.25">
      <c r="A168" s="267" t="s">
        <v>767</v>
      </c>
      <c r="B168" s="314" t="s">
        <v>384</v>
      </c>
      <c r="C168" s="315" t="s">
        <v>707</v>
      </c>
      <c r="D168" s="316" t="s">
        <v>621</v>
      </c>
      <c r="E168" s="271" t="s">
        <v>67</v>
      </c>
      <c r="F168" s="373"/>
      <c r="G168" s="272">
        <f>P168+Y168+AH168+AQ168</f>
        <v>0</v>
      </c>
      <c r="H168" s="273">
        <f>Q168+Z168+AI168+AR168</f>
        <v>0</v>
      </c>
      <c r="I168" s="273">
        <f>R168+AA168+AJ168+AS168</f>
        <v>0</v>
      </c>
      <c r="J168" s="273">
        <f t="shared" ref="J168:M168" si="109">S168+AB168+AK168+AT168</f>
        <v>0</v>
      </c>
      <c r="K168" s="273">
        <f t="shared" si="109"/>
        <v>0</v>
      </c>
      <c r="L168" s="274">
        <f t="shared" si="109"/>
        <v>0</v>
      </c>
      <c r="M168" s="274">
        <f t="shared" si="109"/>
        <v>0</v>
      </c>
      <c r="N168" s="275">
        <f>W168+AF168+AO168+AX168</f>
        <v>0</v>
      </c>
      <c r="O168" s="276">
        <f>X168+AG168+AP168+AY168</f>
        <v>0</v>
      </c>
      <c r="P168" s="308">
        <v>0</v>
      </c>
      <c r="Q168" s="278">
        <v>0</v>
      </c>
      <c r="R168" s="309">
        <v>0</v>
      </c>
      <c r="S168" s="309">
        <v>0</v>
      </c>
      <c r="T168" s="309">
        <v>0</v>
      </c>
      <c r="U168" s="280">
        <v>0</v>
      </c>
      <c r="V168" s="280">
        <v>0</v>
      </c>
      <c r="W168" s="310">
        <v>0</v>
      </c>
      <c r="X168" s="282">
        <v>0</v>
      </c>
      <c r="Y168" s="311">
        <v>0</v>
      </c>
      <c r="Z168" s="278">
        <v>0</v>
      </c>
      <c r="AA168" s="309">
        <v>0</v>
      </c>
      <c r="AB168" s="309">
        <v>0</v>
      </c>
      <c r="AC168" s="309">
        <v>0</v>
      </c>
      <c r="AD168" s="280">
        <v>0</v>
      </c>
      <c r="AE168" s="274">
        <v>0</v>
      </c>
      <c r="AF168" s="310">
        <v>0</v>
      </c>
      <c r="AG168" s="76">
        <v>0</v>
      </c>
      <c r="AH168" s="308">
        <v>0</v>
      </c>
      <c r="AI168" s="278">
        <v>0</v>
      </c>
      <c r="AJ168" s="309">
        <v>0</v>
      </c>
      <c r="AK168" s="309">
        <v>0</v>
      </c>
      <c r="AL168" s="309">
        <v>0</v>
      </c>
      <c r="AM168" s="280">
        <v>0</v>
      </c>
      <c r="AN168" s="274">
        <v>0</v>
      </c>
      <c r="AO168" s="310">
        <v>0</v>
      </c>
      <c r="AP168" s="282">
        <v>0</v>
      </c>
      <c r="AQ168" s="311">
        <v>0</v>
      </c>
      <c r="AR168" s="284">
        <v>0</v>
      </c>
      <c r="AS168" s="309">
        <v>0</v>
      </c>
      <c r="AT168" s="309">
        <v>0</v>
      </c>
      <c r="AU168" s="309">
        <v>0</v>
      </c>
      <c r="AV168" s="280">
        <v>0</v>
      </c>
      <c r="AW168" s="274">
        <v>0</v>
      </c>
      <c r="AX168" s="310">
        <v>0</v>
      </c>
      <c r="AY168" s="282">
        <v>0</v>
      </c>
      <c r="AZ168" s="285">
        <f t="shared" si="108"/>
        <v>0</v>
      </c>
      <c r="BA168" s="286">
        <f t="shared" si="108"/>
        <v>0</v>
      </c>
      <c r="BB168" s="286">
        <f t="shared" si="108"/>
        <v>0</v>
      </c>
      <c r="BC168" s="286">
        <f t="shared" si="108"/>
        <v>0</v>
      </c>
      <c r="BD168" s="286">
        <f t="shared" si="108"/>
        <v>0</v>
      </c>
      <c r="BE168" s="286">
        <f t="shared" si="108"/>
        <v>0</v>
      </c>
      <c r="BF168" s="286">
        <f t="shared" si="108"/>
        <v>0</v>
      </c>
      <c r="BG168" s="287">
        <f t="shared" si="108"/>
        <v>0</v>
      </c>
      <c r="BH168" s="288">
        <f t="shared" si="108"/>
        <v>0</v>
      </c>
      <c r="BI168" s="289">
        <v>0</v>
      </c>
      <c r="BJ168" s="290">
        <v>0</v>
      </c>
      <c r="BK168" s="290">
        <v>0</v>
      </c>
      <c r="BL168" s="290">
        <v>0</v>
      </c>
      <c r="BM168" s="290">
        <v>0</v>
      </c>
      <c r="BN168" s="290">
        <v>0</v>
      </c>
      <c r="BO168" s="290">
        <v>0</v>
      </c>
      <c r="BP168" s="291">
        <v>0</v>
      </c>
      <c r="BQ168" s="292">
        <v>0</v>
      </c>
      <c r="BR168" s="293">
        <v>0</v>
      </c>
      <c r="BS168" s="294">
        <v>0</v>
      </c>
      <c r="BT168" s="294">
        <v>0</v>
      </c>
      <c r="BU168" s="294">
        <v>0</v>
      </c>
      <c r="BV168" s="294">
        <v>0</v>
      </c>
      <c r="BW168" s="294">
        <v>0</v>
      </c>
      <c r="BX168" s="294">
        <v>0</v>
      </c>
      <c r="BY168" s="295">
        <v>0</v>
      </c>
      <c r="BZ168" s="296">
        <v>0</v>
      </c>
      <c r="CA168" s="289">
        <v>0</v>
      </c>
      <c r="CB168" s="290">
        <v>0</v>
      </c>
      <c r="CC168" s="290">
        <v>0</v>
      </c>
      <c r="CD168" s="290">
        <v>0</v>
      </c>
      <c r="CE168" s="290">
        <v>0</v>
      </c>
      <c r="CF168" s="290">
        <v>0</v>
      </c>
      <c r="CG168" s="290">
        <v>0</v>
      </c>
      <c r="CH168" s="297">
        <v>0</v>
      </c>
      <c r="CI168" s="298">
        <v>0</v>
      </c>
      <c r="CJ168" s="289">
        <v>0</v>
      </c>
      <c r="CK168" s="290">
        <v>0</v>
      </c>
      <c r="CL168" s="290">
        <v>0</v>
      </c>
      <c r="CM168" s="290">
        <v>0</v>
      </c>
      <c r="CN168" s="290">
        <v>0</v>
      </c>
      <c r="CO168" s="290">
        <v>0</v>
      </c>
      <c r="CP168" s="290">
        <v>0</v>
      </c>
      <c r="CQ168" s="299">
        <v>0</v>
      </c>
      <c r="CR168" s="300">
        <v>0</v>
      </c>
      <c r="CS168" s="196">
        <f t="shared" ref="CS168:CS203" si="110">AZ168-P168</f>
        <v>0</v>
      </c>
      <c r="CT168" s="261">
        <v>0</v>
      </c>
      <c r="CU168" s="196">
        <f t="shared" ref="CU168:CW203" si="111">BB168-R168</f>
        <v>0</v>
      </c>
      <c r="CV168" s="196">
        <f t="shared" si="111"/>
        <v>0</v>
      </c>
      <c r="CW168" s="196">
        <f t="shared" si="111"/>
        <v>0</v>
      </c>
      <c r="CX168" s="261">
        <v>0</v>
      </c>
      <c r="CY168" s="261">
        <v>0</v>
      </c>
      <c r="CZ168" s="262">
        <f t="shared" ref="CZ168:DA203" si="112">BG168-W168</f>
        <v>0</v>
      </c>
      <c r="DA168" s="262">
        <f t="shared" si="112"/>
        <v>0</v>
      </c>
      <c r="DB168" s="301" t="s">
        <v>521</v>
      </c>
      <c r="DC168" s="326"/>
      <c r="DD168" s="312"/>
      <c r="DE168" s="304"/>
      <c r="DF168" s="305">
        <f t="shared" si="103"/>
        <v>1</v>
      </c>
      <c r="DG168" s="306" t="s">
        <v>621</v>
      </c>
      <c r="DH168" s="307" t="s">
        <v>522</v>
      </c>
      <c r="DI168" s="307"/>
      <c r="DJ168" s="304"/>
      <c r="DK168" s="328"/>
    </row>
    <row r="169" spans="1:115" ht="19.5" customHeight="1" x14ac:dyDescent="0.25">
      <c r="A169" s="267"/>
      <c r="B169" s="186" t="s">
        <v>385</v>
      </c>
      <c r="C169" s="187" t="s">
        <v>276</v>
      </c>
      <c r="D169" s="188" t="s">
        <v>66</v>
      </c>
      <c r="E169" s="330" t="s">
        <v>67</v>
      </c>
      <c r="F169" s="374"/>
      <c r="G169" s="190">
        <f>SUM(G170,G176,G181,G182,G183,G184,G185,G186)</f>
        <v>0</v>
      </c>
      <c r="H169" s="191">
        <f t="shared" ref="H169:O169" si="113">SUM(H170,H176,H181,H182,H183,H184,H185,H186)</f>
        <v>0</v>
      </c>
      <c r="I169" s="191">
        <f t="shared" si="113"/>
        <v>0</v>
      </c>
      <c r="J169" s="191">
        <f t="shared" si="113"/>
        <v>0</v>
      </c>
      <c r="K169" s="191">
        <f t="shared" si="113"/>
        <v>0</v>
      </c>
      <c r="L169" s="191">
        <f t="shared" si="113"/>
        <v>0</v>
      </c>
      <c r="M169" s="191">
        <f t="shared" si="113"/>
        <v>0</v>
      </c>
      <c r="N169" s="192">
        <f t="shared" si="113"/>
        <v>3279</v>
      </c>
      <c r="O169" s="193">
        <f t="shared" si="113"/>
        <v>0</v>
      </c>
      <c r="P169" s="194">
        <f>SUM(P170,P176,P181,P182,P183,P184,P185,P186)</f>
        <v>0</v>
      </c>
      <c r="Q169" s="191">
        <f t="shared" ref="Q169:CB169" si="114">SUM(Q170,Q176,Q181,Q182,Q183,Q184,Q185,Q186)</f>
        <v>0</v>
      </c>
      <c r="R169" s="191">
        <f t="shared" si="114"/>
        <v>0</v>
      </c>
      <c r="S169" s="191">
        <f t="shared" si="114"/>
        <v>0</v>
      </c>
      <c r="T169" s="191">
        <f t="shared" si="114"/>
        <v>0</v>
      </c>
      <c r="U169" s="191">
        <f t="shared" si="114"/>
        <v>0</v>
      </c>
      <c r="V169" s="191">
        <f t="shared" si="114"/>
        <v>0</v>
      </c>
      <c r="W169" s="192">
        <f t="shared" si="114"/>
        <v>0</v>
      </c>
      <c r="X169" s="195">
        <f t="shared" si="114"/>
        <v>0</v>
      </c>
      <c r="Y169" s="190">
        <f t="shared" si="114"/>
        <v>0</v>
      </c>
      <c r="Z169" s="191">
        <f t="shared" si="114"/>
        <v>0</v>
      </c>
      <c r="AA169" s="191">
        <f t="shared" si="114"/>
        <v>0</v>
      </c>
      <c r="AB169" s="191">
        <f t="shared" si="114"/>
        <v>0</v>
      </c>
      <c r="AC169" s="191">
        <f t="shared" si="114"/>
        <v>0</v>
      </c>
      <c r="AD169" s="191">
        <f t="shared" si="114"/>
        <v>0</v>
      </c>
      <c r="AE169" s="191">
        <f t="shared" si="114"/>
        <v>0</v>
      </c>
      <c r="AF169" s="192">
        <f t="shared" si="114"/>
        <v>0</v>
      </c>
      <c r="AG169" s="193">
        <f t="shared" si="114"/>
        <v>0</v>
      </c>
      <c r="AH169" s="194">
        <f t="shared" si="114"/>
        <v>0</v>
      </c>
      <c r="AI169" s="191">
        <f t="shared" si="114"/>
        <v>0</v>
      </c>
      <c r="AJ169" s="191">
        <f t="shared" si="114"/>
        <v>0</v>
      </c>
      <c r="AK169" s="191">
        <f t="shared" si="114"/>
        <v>0</v>
      </c>
      <c r="AL169" s="191">
        <f t="shared" si="114"/>
        <v>0</v>
      </c>
      <c r="AM169" s="191">
        <f t="shared" si="114"/>
        <v>0</v>
      </c>
      <c r="AN169" s="191">
        <f t="shared" si="114"/>
        <v>0</v>
      </c>
      <c r="AO169" s="192">
        <f t="shared" si="114"/>
        <v>0</v>
      </c>
      <c r="AP169" s="195">
        <f t="shared" si="114"/>
        <v>0</v>
      </c>
      <c r="AQ169" s="190">
        <f t="shared" si="114"/>
        <v>0</v>
      </c>
      <c r="AR169" s="191">
        <f t="shared" si="114"/>
        <v>0</v>
      </c>
      <c r="AS169" s="191">
        <f t="shared" si="114"/>
        <v>0</v>
      </c>
      <c r="AT169" s="191">
        <f t="shared" si="114"/>
        <v>0</v>
      </c>
      <c r="AU169" s="191">
        <f t="shared" si="114"/>
        <v>0</v>
      </c>
      <c r="AV169" s="191">
        <f t="shared" si="114"/>
        <v>0</v>
      </c>
      <c r="AW169" s="191">
        <f t="shared" si="114"/>
        <v>0</v>
      </c>
      <c r="AX169" s="192">
        <f t="shared" si="114"/>
        <v>3279</v>
      </c>
      <c r="AY169" s="195">
        <f t="shared" si="114"/>
        <v>0</v>
      </c>
      <c r="AZ169" s="190">
        <f t="shared" si="114"/>
        <v>0</v>
      </c>
      <c r="BA169" s="191">
        <f t="shared" si="114"/>
        <v>0</v>
      </c>
      <c r="BB169" s="191">
        <f t="shared" si="114"/>
        <v>0</v>
      </c>
      <c r="BC169" s="191">
        <f t="shared" si="114"/>
        <v>0</v>
      </c>
      <c r="BD169" s="191">
        <f t="shared" si="114"/>
        <v>0</v>
      </c>
      <c r="BE169" s="191">
        <f t="shared" si="114"/>
        <v>0</v>
      </c>
      <c r="BF169" s="191">
        <f t="shared" si="114"/>
        <v>0</v>
      </c>
      <c r="BG169" s="192">
        <f t="shared" si="114"/>
        <v>0</v>
      </c>
      <c r="BH169" s="193">
        <f t="shared" si="114"/>
        <v>0</v>
      </c>
      <c r="BI169" s="190">
        <f t="shared" si="114"/>
        <v>0</v>
      </c>
      <c r="BJ169" s="191">
        <f t="shared" si="114"/>
        <v>0</v>
      </c>
      <c r="BK169" s="191">
        <f t="shared" si="114"/>
        <v>0</v>
      </c>
      <c r="BL169" s="191">
        <f t="shared" si="114"/>
        <v>0</v>
      </c>
      <c r="BM169" s="191">
        <f t="shared" si="114"/>
        <v>0</v>
      </c>
      <c r="BN169" s="191">
        <f t="shared" si="114"/>
        <v>0</v>
      </c>
      <c r="BO169" s="191">
        <f t="shared" si="114"/>
        <v>0</v>
      </c>
      <c r="BP169" s="192">
        <f t="shared" si="114"/>
        <v>0</v>
      </c>
      <c r="BQ169" s="193">
        <f t="shared" si="114"/>
        <v>0</v>
      </c>
      <c r="BR169" s="194">
        <f t="shared" si="114"/>
        <v>0</v>
      </c>
      <c r="BS169" s="191">
        <f t="shared" si="114"/>
        <v>0</v>
      </c>
      <c r="BT169" s="191">
        <f t="shared" si="114"/>
        <v>0</v>
      </c>
      <c r="BU169" s="191">
        <f t="shared" si="114"/>
        <v>0</v>
      </c>
      <c r="BV169" s="191">
        <f t="shared" si="114"/>
        <v>0</v>
      </c>
      <c r="BW169" s="191">
        <f t="shared" si="114"/>
        <v>0</v>
      </c>
      <c r="BX169" s="191">
        <f t="shared" si="114"/>
        <v>0</v>
      </c>
      <c r="BY169" s="191">
        <f t="shared" si="114"/>
        <v>0</v>
      </c>
      <c r="BZ169" s="265">
        <f t="shared" si="114"/>
        <v>0</v>
      </c>
      <c r="CA169" s="190">
        <f t="shared" si="114"/>
        <v>0</v>
      </c>
      <c r="CB169" s="191">
        <f t="shared" si="114"/>
        <v>0</v>
      </c>
      <c r="CC169" s="191">
        <f t="shared" ref="CC169:CR169" si="115">SUM(CC170,CC176,CC181,CC182,CC183,CC184,CC185,CC186)</f>
        <v>0</v>
      </c>
      <c r="CD169" s="191">
        <f t="shared" si="115"/>
        <v>0</v>
      </c>
      <c r="CE169" s="191">
        <f t="shared" si="115"/>
        <v>0</v>
      </c>
      <c r="CF169" s="191">
        <f t="shared" si="115"/>
        <v>0</v>
      </c>
      <c r="CG169" s="191">
        <f t="shared" si="115"/>
        <v>0</v>
      </c>
      <c r="CH169" s="191">
        <f t="shared" si="115"/>
        <v>0</v>
      </c>
      <c r="CI169" s="266">
        <f t="shared" si="115"/>
        <v>0</v>
      </c>
      <c r="CJ169" s="190">
        <f t="shared" si="115"/>
        <v>0</v>
      </c>
      <c r="CK169" s="191">
        <f t="shared" si="115"/>
        <v>0</v>
      </c>
      <c r="CL169" s="191">
        <f t="shared" si="115"/>
        <v>0</v>
      </c>
      <c r="CM169" s="191">
        <f t="shared" si="115"/>
        <v>0</v>
      </c>
      <c r="CN169" s="191">
        <f t="shared" si="115"/>
        <v>0</v>
      </c>
      <c r="CO169" s="191">
        <f t="shared" si="115"/>
        <v>0</v>
      </c>
      <c r="CP169" s="191">
        <f t="shared" si="115"/>
        <v>0</v>
      </c>
      <c r="CQ169" s="191">
        <f t="shared" si="115"/>
        <v>0</v>
      </c>
      <c r="CR169" s="266">
        <f t="shared" si="115"/>
        <v>0</v>
      </c>
      <c r="CS169" s="196">
        <f t="shared" si="110"/>
        <v>0</v>
      </c>
      <c r="CT169" s="261">
        <v>0</v>
      </c>
      <c r="CU169" s="196">
        <f t="shared" si="111"/>
        <v>0</v>
      </c>
      <c r="CV169" s="196">
        <f t="shared" si="111"/>
        <v>0</v>
      </c>
      <c r="CW169" s="196">
        <f t="shared" si="111"/>
        <v>0</v>
      </c>
      <c r="CX169" s="261">
        <v>0</v>
      </c>
      <c r="CY169" s="261">
        <v>0</v>
      </c>
      <c r="CZ169" s="262">
        <f t="shared" si="112"/>
        <v>0</v>
      </c>
      <c r="DA169" s="262">
        <f t="shared" si="112"/>
        <v>0</v>
      </c>
      <c r="DB169" s="200" t="s">
        <v>67</v>
      </c>
      <c r="DC169" s="263"/>
      <c r="DF169" s="305">
        <f t="shared" si="103"/>
        <v>1</v>
      </c>
      <c r="DG169" s="313" t="s">
        <v>66</v>
      </c>
      <c r="DH169" s="307"/>
      <c r="DI169" s="307"/>
      <c r="DJ169" s="307"/>
    </row>
    <row r="170" spans="1:115" ht="19.5" customHeight="1" x14ac:dyDescent="0.25">
      <c r="A170" s="267"/>
      <c r="B170" s="186" t="s">
        <v>386</v>
      </c>
      <c r="C170" s="187" t="s">
        <v>708</v>
      </c>
      <c r="D170" s="188" t="s">
        <v>66</v>
      </c>
      <c r="E170" s="330" t="s">
        <v>67</v>
      </c>
      <c r="F170" s="374"/>
      <c r="G170" s="190">
        <f>SUM(G171:G175)</f>
        <v>0</v>
      </c>
      <c r="H170" s="191">
        <f t="shared" ref="H170:O170" si="116">SUM(H171:H175)</f>
        <v>0</v>
      </c>
      <c r="I170" s="191">
        <f t="shared" si="116"/>
        <v>0</v>
      </c>
      <c r="J170" s="191">
        <f t="shared" si="116"/>
        <v>0</v>
      </c>
      <c r="K170" s="191">
        <f t="shared" si="116"/>
        <v>0</v>
      </c>
      <c r="L170" s="191">
        <f t="shared" si="116"/>
        <v>0</v>
      </c>
      <c r="M170" s="191">
        <f t="shared" si="116"/>
        <v>0</v>
      </c>
      <c r="N170" s="192">
        <f t="shared" si="116"/>
        <v>3186</v>
      </c>
      <c r="O170" s="193">
        <f t="shared" si="116"/>
        <v>0</v>
      </c>
      <c r="P170" s="194">
        <f>SUM(P171:P175)</f>
        <v>0</v>
      </c>
      <c r="Q170" s="191">
        <f t="shared" ref="Q170:CB170" si="117">SUM(Q171:Q175)</f>
        <v>0</v>
      </c>
      <c r="R170" s="191">
        <f t="shared" si="117"/>
        <v>0</v>
      </c>
      <c r="S170" s="191">
        <f t="shared" si="117"/>
        <v>0</v>
      </c>
      <c r="T170" s="191">
        <f t="shared" si="117"/>
        <v>0</v>
      </c>
      <c r="U170" s="191">
        <f t="shared" si="117"/>
        <v>0</v>
      </c>
      <c r="V170" s="191">
        <f t="shared" si="117"/>
        <v>0</v>
      </c>
      <c r="W170" s="192">
        <f t="shared" si="117"/>
        <v>0</v>
      </c>
      <c r="X170" s="195">
        <f t="shared" si="117"/>
        <v>0</v>
      </c>
      <c r="Y170" s="190">
        <f t="shared" si="117"/>
        <v>0</v>
      </c>
      <c r="Z170" s="191">
        <f t="shared" si="117"/>
        <v>0</v>
      </c>
      <c r="AA170" s="191">
        <f t="shared" si="117"/>
        <v>0</v>
      </c>
      <c r="AB170" s="191">
        <f t="shared" si="117"/>
        <v>0</v>
      </c>
      <c r="AC170" s="191">
        <f t="shared" si="117"/>
        <v>0</v>
      </c>
      <c r="AD170" s="191">
        <f t="shared" si="117"/>
        <v>0</v>
      </c>
      <c r="AE170" s="191">
        <f t="shared" si="117"/>
        <v>0</v>
      </c>
      <c r="AF170" s="192">
        <f t="shared" si="117"/>
        <v>0</v>
      </c>
      <c r="AG170" s="193">
        <f t="shared" si="117"/>
        <v>0</v>
      </c>
      <c r="AH170" s="194">
        <f t="shared" si="117"/>
        <v>0</v>
      </c>
      <c r="AI170" s="191">
        <f t="shared" si="117"/>
        <v>0</v>
      </c>
      <c r="AJ170" s="191">
        <f t="shared" si="117"/>
        <v>0</v>
      </c>
      <c r="AK170" s="191">
        <f t="shared" si="117"/>
        <v>0</v>
      </c>
      <c r="AL170" s="191">
        <f t="shared" si="117"/>
        <v>0</v>
      </c>
      <c r="AM170" s="191">
        <f t="shared" si="117"/>
        <v>0</v>
      </c>
      <c r="AN170" s="191">
        <f t="shared" si="117"/>
        <v>0</v>
      </c>
      <c r="AO170" s="192">
        <f t="shared" si="117"/>
        <v>0</v>
      </c>
      <c r="AP170" s="195">
        <f t="shared" si="117"/>
        <v>0</v>
      </c>
      <c r="AQ170" s="190">
        <f t="shared" si="117"/>
        <v>0</v>
      </c>
      <c r="AR170" s="191">
        <f t="shared" si="117"/>
        <v>0</v>
      </c>
      <c r="AS170" s="191">
        <f t="shared" si="117"/>
        <v>0</v>
      </c>
      <c r="AT170" s="191">
        <f t="shared" si="117"/>
        <v>0</v>
      </c>
      <c r="AU170" s="191">
        <f t="shared" si="117"/>
        <v>0</v>
      </c>
      <c r="AV170" s="191">
        <f t="shared" si="117"/>
        <v>0</v>
      </c>
      <c r="AW170" s="191">
        <f t="shared" si="117"/>
        <v>0</v>
      </c>
      <c r="AX170" s="192">
        <f t="shared" si="117"/>
        <v>3186</v>
      </c>
      <c r="AY170" s="195">
        <f t="shared" si="117"/>
        <v>0</v>
      </c>
      <c r="AZ170" s="190">
        <f t="shared" si="117"/>
        <v>0</v>
      </c>
      <c r="BA170" s="191">
        <f t="shared" si="117"/>
        <v>0</v>
      </c>
      <c r="BB170" s="191">
        <f t="shared" si="117"/>
        <v>0</v>
      </c>
      <c r="BC170" s="191">
        <f t="shared" si="117"/>
        <v>0</v>
      </c>
      <c r="BD170" s="191">
        <f t="shared" si="117"/>
        <v>0</v>
      </c>
      <c r="BE170" s="191">
        <f t="shared" si="117"/>
        <v>0</v>
      </c>
      <c r="BF170" s="191">
        <f t="shared" si="117"/>
        <v>0</v>
      </c>
      <c r="BG170" s="192">
        <f t="shared" si="117"/>
        <v>0</v>
      </c>
      <c r="BH170" s="193">
        <f t="shared" si="117"/>
        <v>0</v>
      </c>
      <c r="BI170" s="190">
        <f t="shared" si="117"/>
        <v>0</v>
      </c>
      <c r="BJ170" s="191">
        <f t="shared" si="117"/>
        <v>0</v>
      </c>
      <c r="BK170" s="191">
        <f t="shared" si="117"/>
        <v>0</v>
      </c>
      <c r="BL170" s="191">
        <f t="shared" si="117"/>
        <v>0</v>
      </c>
      <c r="BM170" s="191">
        <f t="shared" si="117"/>
        <v>0</v>
      </c>
      <c r="BN170" s="191">
        <f t="shared" si="117"/>
        <v>0</v>
      </c>
      <c r="BO170" s="191">
        <f t="shared" si="117"/>
        <v>0</v>
      </c>
      <c r="BP170" s="192">
        <f t="shared" si="117"/>
        <v>0</v>
      </c>
      <c r="BQ170" s="193">
        <f t="shared" si="117"/>
        <v>0</v>
      </c>
      <c r="BR170" s="194">
        <f t="shared" si="117"/>
        <v>0</v>
      </c>
      <c r="BS170" s="191">
        <f t="shared" si="117"/>
        <v>0</v>
      </c>
      <c r="BT170" s="191">
        <f t="shared" si="117"/>
        <v>0</v>
      </c>
      <c r="BU170" s="191">
        <f t="shared" si="117"/>
        <v>0</v>
      </c>
      <c r="BV170" s="191">
        <f t="shared" si="117"/>
        <v>0</v>
      </c>
      <c r="BW170" s="191">
        <f t="shared" si="117"/>
        <v>0</v>
      </c>
      <c r="BX170" s="191">
        <f t="shared" si="117"/>
        <v>0</v>
      </c>
      <c r="BY170" s="191">
        <f t="shared" si="117"/>
        <v>0</v>
      </c>
      <c r="BZ170" s="265">
        <f t="shared" si="117"/>
        <v>0</v>
      </c>
      <c r="CA170" s="190">
        <f t="shared" si="117"/>
        <v>0</v>
      </c>
      <c r="CB170" s="191">
        <f t="shared" si="117"/>
        <v>0</v>
      </c>
      <c r="CC170" s="191">
        <f t="shared" ref="CC170:CR170" si="118">SUM(CC171:CC175)</f>
        <v>0</v>
      </c>
      <c r="CD170" s="191">
        <f t="shared" si="118"/>
        <v>0</v>
      </c>
      <c r="CE170" s="191">
        <f t="shared" si="118"/>
        <v>0</v>
      </c>
      <c r="CF170" s="191">
        <f t="shared" si="118"/>
        <v>0</v>
      </c>
      <c r="CG170" s="191">
        <f t="shared" si="118"/>
        <v>0</v>
      </c>
      <c r="CH170" s="191">
        <f t="shared" si="118"/>
        <v>0</v>
      </c>
      <c r="CI170" s="266">
        <f t="shared" si="118"/>
        <v>0</v>
      </c>
      <c r="CJ170" s="190">
        <f t="shared" si="118"/>
        <v>0</v>
      </c>
      <c r="CK170" s="191">
        <f t="shared" si="118"/>
        <v>0</v>
      </c>
      <c r="CL170" s="191">
        <f t="shared" si="118"/>
        <v>0</v>
      </c>
      <c r="CM170" s="191">
        <f t="shared" si="118"/>
        <v>0</v>
      </c>
      <c r="CN170" s="191">
        <f t="shared" si="118"/>
        <v>0</v>
      </c>
      <c r="CO170" s="191">
        <f t="shared" si="118"/>
        <v>0</v>
      </c>
      <c r="CP170" s="191">
        <f t="shared" si="118"/>
        <v>0</v>
      </c>
      <c r="CQ170" s="191">
        <f t="shared" si="118"/>
        <v>0</v>
      </c>
      <c r="CR170" s="266">
        <f t="shared" si="118"/>
        <v>0</v>
      </c>
      <c r="CS170" s="196">
        <f t="shared" si="110"/>
        <v>0</v>
      </c>
      <c r="CT170" s="261">
        <v>0</v>
      </c>
      <c r="CU170" s="196">
        <f t="shared" si="111"/>
        <v>0</v>
      </c>
      <c r="CV170" s="196">
        <f t="shared" si="111"/>
        <v>0</v>
      </c>
      <c r="CW170" s="196">
        <f t="shared" si="111"/>
        <v>0</v>
      </c>
      <c r="CX170" s="261">
        <v>0</v>
      </c>
      <c r="CY170" s="261">
        <v>0</v>
      </c>
      <c r="CZ170" s="262">
        <f t="shared" si="112"/>
        <v>0</v>
      </c>
      <c r="DA170" s="262">
        <f t="shared" si="112"/>
        <v>0</v>
      </c>
      <c r="DB170" s="200" t="s">
        <v>67</v>
      </c>
      <c r="DC170" s="263"/>
      <c r="DF170" s="305">
        <f t="shared" si="103"/>
        <v>1</v>
      </c>
      <c r="DG170" s="313" t="s">
        <v>66</v>
      </c>
      <c r="DH170" s="307"/>
      <c r="DI170" s="307"/>
      <c r="DJ170" s="307"/>
    </row>
    <row r="171" spans="1:115" ht="19.5" customHeight="1" x14ac:dyDescent="0.3">
      <c r="A171" s="267" t="s">
        <v>767</v>
      </c>
      <c r="B171" s="314" t="s">
        <v>386</v>
      </c>
      <c r="C171" s="315" t="s">
        <v>277</v>
      </c>
      <c r="D171" s="316" t="s">
        <v>278</v>
      </c>
      <c r="E171" s="271" t="s">
        <v>67</v>
      </c>
      <c r="F171" s="373"/>
      <c r="G171" s="272">
        <f t="shared" ref="G171:O175" si="119">P171+Y171+AH171+AQ171</f>
        <v>0</v>
      </c>
      <c r="H171" s="273">
        <f t="shared" si="119"/>
        <v>0</v>
      </c>
      <c r="I171" s="273">
        <f t="shared" si="119"/>
        <v>0</v>
      </c>
      <c r="J171" s="273">
        <f t="shared" si="119"/>
        <v>0</v>
      </c>
      <c r="K171" s="273">
        <f t="shared" si="119"/>
        <v>0</v>
      </c>
      <c r="L171" s="274">
        <f t="shared" si="119"/>
        <v>0</v>
      </c>
      <c r="M171" s="274">
        <f t="shared" si="119"/>
        <v>0</v>
      </c>
      <c r="N171" s="275">
        <f t="shared" si="119"/>
        <v>0</v>
      </c>
      <c r="O171" s="276">
        <f t="shared" si="119"/>
        <v>0</v>
      </c>
      <c r="P171" s="308">
        <v>0</v>
      </c>
      <c r="Q171" s="278">
        <v>0</v>
      </c>
      <c r="R171" s="309">
        <v>0</v>
      </c>
      <c r="S171" s="309">
        <v>0</v>
      </c>
      <c r="T171" s="309">
        <v>0</v>
      </c>
      <c r="U171" s="280">
        <v>0</v>
      </c>
      <c r="V171" s="280">
        <v>0</v>
      </c>
      <c r="W171" s="310">
        <v>0</v>
      </c>
      <c r="X171" s="282">
        <v>0</v>
      </c>
      <c r="Y171" s="311">
        <v>0</v>
      </c>
      <c r="Z171" s="278">
        <v>0</v>
      </c>
      <c r="AA171" s="309">
        <v>0</v>
      </c>
      <c r="AB171" s="309">
        <v>0</v>
      </c>
      <c r="AC171" s="309">
        <v>0</v>
      </c>
      <c r="AD171" s="280">
        <v>0</v>
      </c>
      <c r="AE171" s="274">
        <v>0</v>
      </c>
      <c r="AF171" s="310">
        <v>0</v>
      </c>
      <c r="AG171" s="76">
        <v>0</v>
      </c>
      <c r="AH171" s="308">
        <v>0</v>
      </c>
      <c r="AI171" s="278">
        <v>0</v>
      </c>
      <c r="AJ171" s="309">
        <v>0</v>
      </c>
      <c r="AK171" s="309">
        <v>0</v>
      </c>
      <c r="AL171" s="309">
        <v>0</v>
      </c>
      <c r="AM171" s="280">
        <v>0</v>
      </c>
      <c r="AN171" s="274">
        <v>0</v>
      </c>
      <c r="AO171" s="310">
        <v>0</v>
      </c>
      <c r="AP171" s="282">
        <v>0</v>
      </c>
      <c r="AQ171" s="311">
        <v>0</v>
      </c>
      <c r="AR171" s="284">
        <v>0</v>
      </c>
      <c r="AS171" s="309">
        <v>0</v>
      </c>
      <c r="AT171" s="309">
        <v>0</v>
      </c>
      <c r="AU171" s="309">
        <v>0</v>
      </c>
      <c r="AV171" s="280">
        <v>0</v>
      </c>
      <c r="AW171" s="274">
        <v>0</v>
      </c>
      <c r="AX171" s="310">
        <v>0</v>
      </c>
      <c r="AY171" s="282">
        <v>0</v>
      </c>
      <c r="AZ171" s="285">
        <f t="shared" ref="AZ171:BH175" si="120">BI171+BR171+CA171+CJ171</f>
        <v>0</v>
      </c>
      <c r="BA171" s="286">
        <f t="shared" si="120"/>
        <v>0</v>
      </c>
      <c r="BB171" s="286">
        <f t="shared" si="120"/>
        <v>0</v>
      </c>
      <c r="BC171" s="286">
        <f t="shared" si="120"/>
        <v>0</v>
      </c>
      <c r="BD171" s="286">
        <f t="shared" si="120"/>
        <v>0</v>
      </c>
      <c r="BE171" s="286">
        <f t="shared" si="120"/>
        <v>0</v>
      </c>
      <c r="BF171" s="286">
        <f t="shared" si="120"/>
        <v>0</v>
      </c>
      <c r="BG171" s="287">
        <f t="shared" si="120"/>
        <v>0</v>
      </c>
      <c r="BH171" s="288">
        <f t="shared" si="120"/>
        <v>0</v>
      </c>
      <c r="BI171" s="289">
        <v>0</v>
      </c>
      <c r="BJ171" s="290">
        <v>0</v>
      </c>
      <c r="BK171" s="290">
        <v>0</v>
      </c>
      <c r="BL171" s="290">
        <v>0</v>
      </c>
      <c r="BM171" s="290">
        <v>0</v>
      </c>
      <c r="BN171" s="290">
        <v>0</v>
      </c>
      <c r="BO171" s="290">
        <v>0</v>
      </c>
      <c r="BP171" s="291">
        <v>0</v>
      </c>
      <c r="BQ171" s="292">
        <v>0</v>
      </c>
      <c r="BR171" s="293">
        <v>0</v>
      </c>
      <c r="BS171" s="294">
        <v>0</v>
      </c>
      <c r="BT171" s="294">
        <v>0</v>
      </c>
      <c r="BU171" s="294">
        <v>0</v>
      </c>
      <c r="BV171" s="294">
        <v>0</v>
      </c>
      <c r="BW171" s="294">
        <v>0</v>
      </c>
      <c r="BX171" s="294">
        <v>0</v>
      </c>
      <c r="BY171" s="295">
        <v>0</v>
      </c>
      <c r="BZ171" s="296">
        <v>0</v>
      </c>
      <c r="CA171" s="289">
        <v>0</v>
      </c>
      <c r="CB171" s="290">
        <v>0</v>
      </c>
      <c r="CC171" s="290">
        <v>0</v>
      </c>
      <c r="CD171" s="290">
        <v>0</v>
      </c>
      <c r="CE171" s="290">
        <v>0</v>
      </c>
      <c r="CF171" s="290">
        <v>0</v>
      </c>
      <c r="CG171" s="290">
        <v>0</v>
      </c>
      <c r="CH171" s="297">
        <v>0</v>
      </c>
      <c r="CI171" s="298">
        <v>0</v>
      </c>
      <c r="CJ171" s="289">
        <v>0</v>
      </c>
      <c r="CK171" s="290">
        <v>0</v>
      </c>
      <c r="CL171" s="290">
        <v>0</v>
      </c>
      <c r="CM171" s="290">
        <v>0</v>
      </c>
      <c r="CN171" s="290">
        <v>0</v>
      </c>
      <c r="CO171" s="290">
        <v>0</v>
      </c>
      <c r="CP171" s="290">
        <v>0</v>
      </c>
      <c r="CQ171" s="299">
        <v>0</v>
      </c>
      <c r="CR171" s="300">
        <v>0</v>
      </c>
      <c r="CS171" s="196">
        <f t="shared" si="110"/>
        <v>0</v>
      </c>
      <c r="CT171" s="261">
        <v>0</v>
      </c>
      <c r="CU171" s="196">
        <f t="shared" si="111"/>
        <v>0</v>
      </c>
      <c r="CV171" s="196">
        <f t="shared" si="111"/>
        <v>0</v>
      </c>
      <c r="CW171" s="196">
        <f t="shared" si="111"/>
        <v>0</v>
      </c>
      <c r="CX171" s="261">
        <v>0</v>
      </c>
      <c r="CY171" s="261">
        <v>0</v>
      </c>
      <c r="CZ171" s="262">
        <f t="shared" si="112"/>
        <v>0</v>
      </c>
      <c r="DA171" s="262">
        <f t="shared" si="112"/>
        <v>0</v>
      </c>
      <c r="DB171" s="301" t="s">
        <v>521</v>
      </c>
      <c r="DC171" s="317" t="s">
        <v>759</v>
      </c>
      <c r="DD171" s="312"/>
      <c r="DE171" s="304"/>
      <c r="DF171" s="305">
        <f t="shared" si="103"/>
        <v>1</v>
      </c>
      <c r="DG171" s="340" t="s">
        <v>278</v>
      </c>
      <c r="DH171" s="307" t="s">
        <v>522</v>
      </c>
      <c r="DI171" s="307"/>
      <c r="DJ171" s="304"/>
      <c r="DK171" s="328"/>
    </row>
    <row r="172" spans="1:115" ht="19.5" customHeight="1" x14ac:dyDescent="0.3">
      <c r="A172" s="267" t="s">
        <v>767</v>
      </c>
      <c r="B172" s="314" t="s">
        <v>386</v>
      </c>
      <c r="C172" s="315" t="s">
        <v>279</v>
      </c>
      <c r="D172" s="316" t="s">
        <v>280</v>
      </c>
      <c r="E172" s="271" t="s">
        <v>67</v>
      </c>
      <c r="F172" s="373"/>
      <c r="G172" s="272">
        <f t="shared" si="119"/>
        <v>0</v>
      </c>
      <c r="H172" s="273">
        <f t="shared" si="119"/>
        <v>0</v>
      </c>
      <c r="I172" s="273">
        <f t="shared" si="119"/>
        <v>0</v>
      </c>
      <c r="J172" s="273">
        <f t="shared" si="119"/>
        <v>0</v>
      </c>
      <c r="K172" s="273">
        <f t="shared" si="119"/>
        <v>0</v>
      </c>
      <c r="L172" s="274">
        <f t="shared" si="119"/>
        <v>0</v>
      </c>
      <c r="M172" s="274">
        <f t="shared" si="119"/>
        <v>0</v>
      </c>
      <c r="N172" s="275">
        <f t="shared" si="119"/>
        <v>0</v>
      </c>
      <c r="O172" s="276">
        <f t="shared" si="119"/>
        <v>0</v>
      </c>
      <c r="P172" s="308">
        <v>0</v>
      </c>
      <c r="Q172" s="278">
        <v>0</v>
      </c>
      <c r="R172" s="309">
        <v>0</v>
      </c>
      <c r="S172" s="309">
        <v>0</v>
      </c>
      <c r="T172" s="309">
        <v>0</v>
      </c>
      <c r="U172" s="280">
        <v>0</v>
      </c>
      <c r="V172" s="280">
        <v>0</v>
      </c>
      <c r="W172" s="310">
        <v>0</v>
      </c>
      <c r="X172" s="282">
        <v>0</v>
      </c>
      <c r="Y172" s="311">
        <v>0</v>
      </c>
      <c r="Z172" s="278">
        <v>0</v>
      </c>
      <c r="AA172" s="309">
        <v>0</v>
      </c>
      <c r="AB172" s="309">
        <v>0</v>
      </c>
      <c r="AC172" s="309">
        <v>0</v>
      </c>
      <c r="AD172" s="280">
        <v>0</v>
      </c>
      <c r="AE172" s="274">
        <v>0</v>
      </c>
      <c r="AF172" s="310">
        <v>0</v>
      </c>
      <c r="AG172" s="76">
        <v>0</v>
      </c>
      <c r="AH172" s="308">
        <v>0</v>
      </c>
      <c r="AI172" s="278">
        <v>0</v>
      </c>
      <c r="AJ172" s="309">
        <v>0</v>
      </c>
      <c r="AK172" s="309">
        <v>0</v>
      </c>
      <c r="AL172" s="309">
        <v>0</v>
      </c>
      <c r="AM172" s="280">
        <v>0</v>
      </c>
      <c r="AN172" s="274">
        <v>0</v>
      </c>
      <c r="AO172" s="310">
        <v>0</v>
      </c>
      <c r="AP172" s="282">
        <v>0</v>
      </c>
      <c r="AQ172" s="311">
        <v>0</v>
      </c>
      <c r="AR172" s="284">
        <v>0</v>
      </c>
      <c r="AS172" s="309">
        <v>0</v>
      </c>
      <c r="AT172" s="309">
        <v>0</v>
      </c>
      <c r="AU172" s="309">
        <v>0</v>
      </c>
      <c r="AV172" s="280">
        <v>0</v>
      </c>
      <c r="AW172" s="274">
        <v>0</v>
      </c>
      <c r="AX172" s="310">
        <v>0</v>
      </c>
      <c r="AY172" s="282">
        <v>0</v>
      </c>
      <c r="AZ172" s="285">
        <f t="shared" si="120"/>
        <v>0</v>
      </c>
      <c r="BA172" s="286">
        <f t="shared" si="120"/>
        <v>0</v>
      </c>
      <c r="BB172" s="286">
        <f t="shared" si="120"/>
        <v>0</v>
      </c>
      <c r="BC172" s="286">
        <f t="shared" si="120"/>
        <v>0</v>
      </c>
      <c r="BD172" s="286">
        <f t="shared" si="120"/>
        <v>0</v>
      </c>
      <c r="BE172" s="286">
        <f t="shared" si="120"/>
        <v>0</v>
      </c>
      <c r="BF172" s="286">
        <f t="shared" si="120"/>
        <v>0</v>
      </c>
      <c r="BG172" s="287">
        <f t="shared" si="120"/>
        <v>0</v>
      </c>
      <c r="BH172" s="288">
        <f t="shared" si="120"/>
        <v>0</v>
      </c>
      <c r="BI172" s="289">
        <v>0</v>
      </c>
      <c r="BJ172" s="290">
        <v>0</v>
      </c>
      <c r="BK172" s="290">
        <v>0</v>
      </c>
      <c r="BL172" s="290">
        <v>0</v>
      </c>
      <c r="BM172" s="290">
        <v>0</v>
      </c>
      <c r="BN172" s="290">
        <v>0</v>
      </c>
      <c r="BO172" s="290">
        <v>0</v>
      </c>
      <c r="BP172" s="291">
        <v>0</v>
      </c>
      <c r="BQ172" s="292">
        <v>0</v>
      </c>
      <c r="BR172" s="293">
        <v>0</v>
      </c>
      <c r="BS172" s="294">
        <v>0</v>
      </c>
      <c r="BT172" s="294">
        <v>0</v>
      </c>
      <c r="BU172" s="294">
        <v>0</v>
      </c>
      <c r="BV172" s="294">
        <v>0</v>
      </c>
      <c r="BW172" s="294">
        <v>0</v>
      </c>
      <c r="BX172" s="294">
        <v>0</v>
      </c>
      <c r="BY172" s="295">
        <v>0</v>
      </c>
      <c r="BZ172" s="296">
        <v>0</v>
      </c>
      <c r="CA172" s="289">
        <v>0</v>
      </c>
      <c r="CB172" s="290">
        <v>0</v>
      </c>
      <c r="CC172" s="290">
        <v>0</v>
      </c>
      <c r="CD172" s="290">
        <v>0</v>
      </c>
      <c r="CE172" s="290">
        <v>0</v>
      </c>
      <c r="CF172" s="290">
        <v>0</v>
      </c>
      <c r="CG172" s="290">
        <v>0</v>
      </c>
      <c r="CH172" s="297">
        <v>0</v>
      </c>
      <c r="CI172" s="298">
        <v>0</v>
      </c>
      <c r="CJ172" s="289">
        <v>0</v>
      </c>
      <c r="CK172" s="290">
        <v>0</v>
      </c>
      <c r="CL172" s="290">
        <v>0</v>
      </c>
      <c r="CM172" s="290">
        <v>0</v>
      </c>
      <c r="CN172" s="290">
        <v>0</v>
      </c>
      <c r="CO172" s="290">
        <v>0</v>
      </c>
      <c r="CP172" s="290">
        <v>0</v>
      </c>
      <c r="CQ172" s="299">
        <v>0</v>
      </c>
      <c r="CR172" s="300">
        <v>0</v>
      </c>
      <c r="CS172" s="196">
        <f t="shared" si="110"/>
        <v>0</v>
      </c>
      <c r="CT172" s="261">
        <v>0</v>
      </c>
      <c r="CU172" s="196">
        <f t="shared" si="111"/>
        <v>0</v>
      </c>
      <c r="CV172" s="196">
        <f t="shared" si="111"/>
        <v>0</v>
      </c>
      <c r="CW172" s="196">
        <f t="shared" si="111"/>
        <v>0</v>
      </c>
      <c r="CX172" s="261">
        <v>0</v>
      </c>
      <c r="CY172" s="261">
        <v>0</v>
      </c>
      <c r="CZ172" s="262">
        <f t="shared" si="112"/>
        <v>0</v>
      </c>
      <c r="DA172" s="262">
        <f t="shared" si="112"/>
        <v>0</v>
      </c>
      <c r="DB172" s="301" t="s">
        <v>521</v>
      </c>
      <c r="DC172" s="317" t="s">
        <v>759</v>
      </c>
      <c r="DD172" s="312"/>
      <c r="DE172" s="304"/>
      <c r="DF172" s="305">
        <f t="shared" si="103"/>
        <v>1</v>
      </c>
      <c r="DG172" s="340" t="s">
        <v>280</v>
      </c>
      <c r="DH172" s="307" t="s">
        <v>522</v>
      </c>
      <c r="DI172" s="307"/>
      <c r="DJ172" s="304"/>
      <c r="DK172" s="328"/>
    </row>
    <row r="173" spans="1:115" ht="19.5" customHeight="1" x14ac:dyDescent="0.3">
      <c r="A173" s="267" t="s">
        <v>767</v>
      </c>
      <c r="B173" s="314" t="s">
        <v>386</v>
      </c>
      <c r="C173" s="315" t="s">
        <v>709</v>
      </c>
      <c r="D173" s="316" t="s">
        <v>622</v>
      </c>
      <c r="E173" s="271" t="s">
        <v>67</v>
      </c>
      <c r="F173" s="373"/>
      <c r="G173" s="272">
        <f t="shared" si="119"/>
        <v>0</v>
      </c>
      <c r="H173" s="273">
        <f t="shared" si="119"/>
        <v>0</v>
      </c>
      <c r="I173" s="273">
        <f t="shared" si="119"/>
        <v>0</v>
      </c>
      <c r="J173" s="273">
        <f t="shared" si="119"/>
        <v>0</v>
      </c>
      <c r="K173" s="273">
        <f t="shared" si="119"/>
        <v>0</v>
      </c>
      <c r="L173" s="274">
        <f t="shared" si="119"/>
        <v>0</v>
      </c>
      <c r="M173" s="274">
        <f t="shared" si="119"/>
        <v>0</v>
      </c>
      <c r="N173" s="275">
        <f t="shared" si="119"/>
        <v>469</v>
      </c>
      <c r="O173" s="276">
        <f t="shared" si="119"/>
        <v>0</v>
      </c>
      <c r="P173" s="308">
        <v>0</v>
      </c>
      <c r="Q173" s="278">
        <v>0</v>
      </c>
      <c r="R173" s="309">
        <v>0</v>
      </c>
      <c r="S173" s="309">
        <v>0</v>
      </c>
      <c r="T173" s="309">
        <v>0</v>
      </c>
      <c r="U173" s="280">
        <v>0</v>
      </c>
      <c r="V173" s="280">
        <v>0</v>
      </c>
      <c r="W173" s="310">
        <v>0</v>
      </c>
      <c r="X173" s="282">
        <v>0</v>
      </c>
      <c r="Y173" s="311">
        <v>0</v>
      </c>
      <c r="Z173" s="278">
        <v>0</v>
      </c>
      <c r="AA173" s="309">
        <v>0</v>
      </c>
      <c r="AB173" s="309">
        <v>0</v>
      </c>
      <c r="AC173" s="309">
        <v>0</v>
      </c>
      <c r="AD173" s="280">
        <v>0</v>
      </c>
      <c r="AE173" s="274">
        <v>0</v>
      </c>
      <c r="AF173" s="310">
        <v>0</v>
      </c>
      <c r="AG173" s="76">
        <v>0</v>
      </c>
      <c r="AH173" s="308">
        <v>0</v>
      </c>
      <c r="AI173" s="278">
        <v>0</v>
      </c>
      <c r="AJ173" s="309">
        <v>0</v>
      </c>
      <c r="AK173" s="309">
        <v>0</v>
      </c>
      <c r="AL173" s="309">
        <v>0</v>
      </c>
      <c r="AM173" s="280">
        <v>0</v>
      </c>
      <c r="AN173" s="274">
        <v>0</v>
      </c>
      <c r="AO173" s="310">
        <v>0</v>
      </c>
      <c r="AP173" s="282">
        <v>0</v>
      </c>
      <c r="AQ173" s="311">
        <v>0</v>
      </c>
      <c r="AR173" s="284">
        <v>0</v>
      </c>
      <c r="AS173" s="309">
        <v>0</v>
      </c>
      <c r="AT173" s="309">
        <v>0</v>
      </c>
      <c r="AU173" s="309">
        <v>0</v>
      </c>
      <c r="AV173" s="280">
        <v>0</v>
      </c>
      <c r="AW173" s="274">
        <v>0</v>
      </c>
      <c r="AX173" s="310">
        <v>469</v>
      </c>
      <c r="AY173" s="282">
        <v>0</v>
      </c>
      <c r="AZ173" s="285">
        <f t="shared" si="120"/>
        <v>0</v>
      </c>
      <c r="BA173" s="286">
        <f t="shared" si="120"/>
        <v>0</v>
      </c>
      <c r="BB173" s="286">
        <f t="shared" si="120"/>
        <v>0</v>
      </c>
      <c r="BC173" s="286">
        <f t="shared" si="120"/>
        <v>0</v>
      </c>
      <c r="BD173" s="286">
        <f t="shared" si="120"/>
        <v>0</v>
      </c>
      <c r="BE173" s="286">
        <f t="shared" si="120"/>
        <v>0</v>
      </c>
      <c r="BF173" s="286">
        <f t="shared" si="120"/>
        <v>0</v>
      </c>
      <c r="BG173" s="287">
        <f t="shared" si="120"/>
        <v>0</v>
      </c>
      <c r="BH173" s="288">
        <f t="shared" si="120"/>
        <v>0</v>
      </c>
      <c r="BI173" s="289">
        <v>0</v>
      </c>
      <c r="BJ173" s="290">
        <v>0</v>
      </c>
      <c r="BK173" s="290">
        <v>0</v>
      </c>
      <c r="BL173" s="290">
        <v>0</v>
      </c>
      <c r="BM173" s="290">
        <v>0</v>
      </c>
      <c r="BN173" s="290">
        <v>0</v>
      </c>
      <c r="BO173" s="290">
        <v>0</v>
      </c>
      <c r="BP173" s="291">
        <v>0</v>
      </c>
      <c r="BQ173" s="292">
        <v>0</v>
      </c>
      <c r="BR173" s="293">
        <v>0</v>
      </c>
      <c r="BS173" s="294">
        <v>0</v>
      </c>
      <c r="BT173" s="294">
        <v>0</v>
      </c>
      <c r="BU173" s="294">
        <v>0</v>
      </c>
      <c r="BV173" s="294">
        <v>0</v>
      </c>
      <c r="BW173" s="294">
        <v>0</v>
      </c>
      <c r="BX173" s="294">
        <v>0</v>
      </c>
      <c r="BY173" s="295">
        <v>0</v>
      </c>
      <c r="BZ173" s="296">
        <v>0</v>
      </c>
      <c r="CA173" s="289">
        <v>0</v>
      </c>
      <c r="CB173" s="290">
        <v>0</v>
      </c>
      <c r="CC173" s="290">
        <v>0</v>
      </c>
      <c r="CD173" s="290">
        <v>0</v>
      </c>
      <c r="CE173" s="290">
        <v>0</v>
      </c>
      <c r="CF173" s="290">
        <v>0</v>
      </c>
      <c r="CG173" s="290">
        <v>0</v>
      </c>
      <c r="CH173" s="297">
        <v>0</v>
      </c>
      <c r="CI173" s="298">
        <v>0</v>
      </c>
      <c r="CJ173" s="289">
        <v>0</v>
      </c>
      <c r="CK173" s="290">
        <v>0</v>
      </c>
      <c r="CL173" s="290">
        <v>0</v>
      </c>
      <c r="CM173" s="290">
        <v>0</v>
      </c>
      <c r="CN173" s="290">
        <v>0</v>
      </c>
      <c r="CO173" s="290">
        <v>0</v>
      </c>
      <c r="CP173" s="290">
        <v>0</v>
      </c>
      <c r="CQ173" s="299">
        <v>0</v>
      </c>
      <c r="CR173" s="300">
        <v>0</v>
      </c>
      <c r="CS173" s="196">
        <f t="shared" si="110"/>
        <v>0</v>
      </c>
      <c r="CT173" s="261">
        <v>0</v>
      </c>
      <c r="CU173" s="196">
        <f t="shared" si="111"/>
        <v>0</v>
      </c>
      <c r="CV173" s="196">
        <f t="shared" si="111"/>
        <v>0</v>
      </c>
      <c r="CW173" s="196">
        <f t="shared" si="111"/>
        <v>0</v>
      </c>
      <c r="CX173" s="261">
        <v>0</v>
      </c>
      <c r="CY173" s="261">
        <v>0</v>
      </c>
      <c r="CZ173" s="262">
        <f t="shared" si="112"/>
        <v>0</v>
      </c>
      <c r="DA173" s="262">
        <f t="shared" si="112"/>
        <v>0</v>
      </c>
      <c r="DB173" s="301" t="s">
        <v>521</v>
      </c>
      <c r="DC173" s="326"/>
      <c r="DD173" s="312"/>
      <c r="DE173" s="304"/>
      <c r="DF173" s="305">
        <f t="shared" si="103"/>
        <v>1</v>
      </c>
      <c r="DG173" s="340" t="s">
        <v>622</v>
      </c>
      <c r="DH173" s="307" t="s">
        <v>522</v>
      </c>
      <c r="DI173" s="307"/>
      <c r="DJ173" s="304"/>
      <c r="DK173" s="328"/>
    </row>
    <row r="174" spans="1:115" ht="19.5" customHeight="1" x14ac:dyDescent="0.3">
      <c r="A174" s="267" t="s">
        <v>767</v>
      </c>
      <c r="B174" s="314" t="s">
        <v>386</v>
      </c>
      <c r="C174" s="315" t="s">
        <v>710</v>
      </c>
      <c r="D174" s="316" t="s">
        <v>623</v>
      </c>
      <c r="E174" s="271" t="s">
        <v>67</v>
      </c>
      <c r="F174" s="373"/>
      <c r="G174" s="272">
        <f t="shared" si="119"/>
        <v>0</v>
      </c>
      <c r="H174" s="273">
        <f t="shared" si="119"/>
        <v>0</v>
      </c>
      <c r="I174" s="273">
        <f t="shared" si="119"/>
        <v>0</v>
      </c>
      <c r="J174" s="273">
        <f t="shared" si="119"/>
        <v>0</v>
      </c>
      <c r="K174" s="273">
        <f t="shared" si="119"/>
        <v>0</v>
      </c>
      <c r="L174" s="274">
        <f t="shared" si="119"/>
        <v>0</v>
      </c>
      <c r="M174" s="274">
        <f t="shared" si="119"/>
        <v>0</v>
      </c>
      <c r="N174" s="275">
        <f t="shared" si="119"/>
        <v>2653</v>
      </c>
      <c r="O174" s="276">
        <f t="shared" si="119"/>
        <v>0</v>
      </c>
      <c r="P174" s="308">
        <v>0</v>
      </c>
      <c r="Q174" s="278">
        <v>0</v>
      </c>
      <c r="R174" s="309">
        <v>0</v>
      </c>
      <c r="S174" s="309">
        <v>0</v>
      </c>
      <c r="T174" s="309">
        <v>0</v>
      </c>
      <c r="U174" s="280">
        <v>0</v>
      </c>
      <c r="V174" s="280">
        <v>0</v>
      </c>
      <c r="W174" s="310">
        <v>0</v>
      </c>
      <c r="X174" s="282">
        <v>0</v>
      </c>
      <c r="Y174" s="311">
        <v>0</v>
      </c>
      <c r="Z174" s="278">
        <v>0</v>
      </c>
      <c r="AA174" s="309">
        <v>0</v>
      </c>
      <c r="AB174" s="309">
        <v>0</v>
      </c>
      <c r="AC174" s="309">
        <v>0</v>
      </c>
      <c r="AD174" s="280">
        <v>0</v>
      </c>
      <c r="AE174" s="274">
        <v>0</v>
      </c>
      <c r="AF174" s="310">
        <v>0</v>
      </c>
      <c r="AG174" s="76">
        <v>0</v>
      </c>
      <c r="AH174" s="308">
        <v>0</v>
      </c>
      <c r="AI174" s="278">
        <v>0</v>
      </c>
      <c r="AJ174" s="309">
        <v>0</v>
      </c>
      <c r="AK174" s="309">
        <v>0</v>
      </c>
      <c r="AL174" s="309">
        <v>0</v>
      </c>
      <c r="AM174" s="280">
        <v>0</v>
      </c>
      <c r="AN174" s="274">
        <v>0</v>
      </c>
      <c r="AO174" s="310">
        <v>0</v>
      </c>
      <c r="AP174" s="282">
        <v>0</v>
      </c>
      <c r="AQ174" s="311">
        <v>0</v>
      </c>
      <c r="AR174" s="284">
        <v>0</v>
      </c>
      <c r="AS174" s="309">
        <v>0</v>
      </c>
      <c r="AT174" s="309">
        <v>0</v>
      </c>
      <c r="AU174" s="309">
        <v>0</v>
      </c>
      <c r="AV174" s="280">
        <v>0</v>
      </c>
      <c r="AW174" s="274">
        <v>0</v>
      </c>
      <c r="AX174" s="310">
        <v>2653</v>
      </c>
      <c r="AY174" s="282">
        <v>0</v>
      </c>
      <c r="AZ174" s="285">
        <f t="shared" si="120"/>
        <v>0</v>
      </c>
      <c r="BA174" s="286">
        <f t="shared" si="120"/>
        <v>0</v>
      </c>
      <c r="BB174" s="286">
        <f t="shared" si="120"/>
        <v>0</v>
      </c>
      <c r="BC174" s="286">
        <f t="shared" si="120"/>
        <v>0</v>
      </c>
      <c r="BD174" s="286">
        <f t="shared" si="120"/>
        <v>0</v>
      </c>
      <c r="BE174" s="286">
        <f t="shared" si="120"/>
        <v>0</v>
      </c>
      <c r="BF174" s="286">
        <f t="shared" si="120"/>
        <v>0</v>
      </c>
      <c r="BG174" s="287">
        <f t="shared" si="120"/>
        <v>0</v>
      </c>
      <c r="BH174" s="288">
        <f t="shared" si="120"/>
        <v>0</v>
      </c>
      <c r="BI174" s="289">
        <v>0</v>
      </c>
      <c r="BJ174" s="290">
        <v>0</v>
      </c>
      <c r="BK174" s="290">
        <v>0</v>
      </c>
      <c r="BL174" s="290">
        <v>0</v>
      </c>
      <c r="BM174" s="290">
        <v>0</v>
      </c>
      <c r="BN174" s="290">
        <v>0</v>
      </c>
      <c r="BO174" s="290">
        <v>0</v>
      </c>
      <c r="BP174" s="291">
        <v>0</v>
      </c>
      <c r="BQ174" s="292">
        <v>0</v>
      </c>
      <c r="BR174" s="293">
        <v>0</v>
      </c>
      <c r="BS174" s="294">
        <v>0</v>
      </c>
      <c r="BT174" s="294">
        <v>0</v>
      </c>
      <c r="BU174" s="294">
        <v>0</v>
      </c>
      <c r="BV174" s="294">
        <v>0</v>
      </c>
      <c r="BW174" s="294">
        <v>0</v>
      </c>
      <c r="BX174" s="294">
        <v>0</v>
      </c>
      <c r="BY174" s="295">
        <v>0</v>
      </c>
      <c r="BZ174" s="296">
        <v>0</v>
      </c>
      <c r="CA174" s="289">
        <v>0</v>
      </c>
      <c r="CB174" s="290">
        <v>0</v>
      </c>
      <c r="CC174" s="290">
        <v>0</v>
      </c>
      <c r="CD174" s="290">
        <v>0</v>
      </c>
      <c r="CE174" s="290">
        <v>0</v>
      </c>
      <c r="CF174" s="290">
        <v>0</v>
      </c>
      <c r="CG174" s="290">
        <v>0</v>
      </c>
      <c r="CH174" s="297">
        <v>0</v>
      </c>
      <c r="CI174" s="298">
        <v>0</v>
      </c>
      <c r="CJ174" s="289">
        <v>0</v>
      </c>
      <c r="CK174" s="290">
        <v>0</v>
      </c>
      <c r="CL174" s="290">
        <v>0</v>
      </c>
      <c r="CM174" s="290">
        <v>0</v>
      </c>
      <c r="CN174" s="290">
        <v>0</v>
      </c>
      <c r="CO174" s="290">
        <v>0</v>
      </c>
      <c r="CP174" s="290">
        <v>0</v>
      </c>
      <c r="CQ174" s="299">
        <v>0</v>
      </c>
      <c r="CR174" s="300">
        <v>0</v>
      </c>
      <c r="CS174" s="196">
        <f t="shared" si="110"/>
        <v>0</v>
      </c>
      <c r="CT174" s="261">
        <v>0</v>
      </c>
      <c r="CU174" s="196">
        <f t="shared" si="111"/>
        <v>0</v>
      </c>
      <c r="CV174" s="196">
        <f t="shared" si="111"/>
        <v>0</v>
      </c>
      <c r="CW174" s="196">
        <f t="shared" si="111"/>
        <v>0</v>
      </c>
      <c r="CX174" s="261">
        <v>0</v>
      </c>
      <c r="CY174" s="261">
        <v>0</v>
      </c>
      <c r="CZ174" s="262">
        <f t="shared" si="112"/>
        <v>0</v>
      </c>
      <c r="DA174" s="262">
        <f t="shared" si="112"/>
        <v>0</v>
      </c>
      <c r="DB174" s="301" t="s">
        <v>521</v>
      </c>
      <c r="DC174" s="326"/>
      <c r="DD174" s="312"/>
      <c r="DE174" s="304"/>
      <c r="DF174" s="305">
        <f t="shared" si="103"/>
        <v>1</v>
      </c>
      <c r="DG174" s="340" t="s">
        <v>623</v>
      </c>
      <c r="DH174" s="307" t="s">
        <v>522</v>
      </c>
      <c r="DI174" s="307"/>
      <c r="DJ174" s="304"/>
      <c r="DK174" s="328"/>
    </row>
    <row r="175" spans="1:115" ht="19.5" customHeight="1" x14ac:dyDescent="0.3">
      <c r="A175" s="267" t="s">
        <v>767</v>
      </c>
      <c r="B175" s="314" t="s">
        <v>386</v>
      </c>
      <c r="C175" s="315" t="s">
        <v>711</v>
      </c>
      <c r="D175" s="316" t="s">
        <v>624</v>
      </c>
      <c r="E175" s="271" t="s">
        <v>67</v>
      </c>
      <c r="F175" s="373"/>
      <c r="G175" s="272">
        <f t="shared" si="119"/>
        <v>0</v>
      </c>
      <c r="H175" s="273">
        <f t="shared" si="119"/>
        <v>0</v>
      </c>
      <c r="I175" s="273">
        <f t="shared" si="119"/>
        <v>0</v>
      </c>
      <c r="J175" s="273">
        <f t="shared" si="119"/>
        <v>0</v>
      </c>
      <c r="K175" s="273">
        <f t="shared" si="119"/>
        <v>0</v>
      </c>
      <c r="L175" s="274">
        <f t="shared" si="119"/>
        <v>0</v>
      </c>
      <c r="M175" s="274">
        <f t="shared" si="119"/>
        <v>0</v>
      </c>
      <c r="N175" s="275">
        <f t="shared" si="119"/>
        <v>64</v>
      </c>
      <c r="O175" s="276">
        <f t="shared" si="119"/>
        <v>0</v>
      </c>
      <c r="P175" s="308">
        <v>0</v>
      </c>
      <c r="Q175" s="278">
        <v>0</v>
      </c>
      <c r="R175" s="309">
        <v>0</v>
      </c>
      <c r="S175" s="309">
        <v>0</v>
      </c>
      <c r="T175" s="309">
        <v>0</v>
      </c>
      <c r="U175" s="280">
        <v>0</v>
      </c>
      <c r="V175" s="280">
        <v>0</v>
      </c>
      <c r="W175" s="310">
        <v>0</v>
      </c>
      <c r="X175" s="282">
        <v>0</v>
      </c>
      <c r="Y175" s="311">
        <v>0</v>
      </c>
      <c r="Z175" s="278">
        <v>0</v>
      </c>
      <c r="AA175" s="309">
        <v>0</v>
      </c>
      <c r="AB175" s="309">
        <v>0</v>
      </c>
      <c r="AC175" s="309">
        <v>0</v>
      </c>
      <c r="AD175" s="280">
        <v>0</v>
      </c>
      <c r="AE175" s="274">
        <v>0</v>
      </c>
      <c r="AF175" s="310">
        <v>0</v>
      </c>
      <c r="AG175" s="76">
        <v>0</v>
      </c>
      <c r="AH175" s="308">
        <v>0</v>
      </c>
      <c r="AI175" s="278">
        <v>0</v>
      </c>
      <c r="AJ175" s="309">
        <v>0</v>
      </c>
      <c r="AK175" s="309">
        <v>0</v>
      </c>
      <c r="AL175" s="309">
        <v>0</v>
      </c>
      <c r="AM175" s="280">
        <v>0</v>
      </c>
      <c r="AN175" s="274">
        <v>0</v>
      </c>
      <c r="AO175" s="310">
        <v>0</v>
      </c>
      <c r="AP175" s="282">
        <v>0</v>
      </c>
      <c r="AQ175" s="311">
        <v>0</v>
      </c>
      <c r="AR175" s="284">
        <v>0</v>
      </c>
      <c r="AS175" s="309">
        <v>0</v>
      </c>
      <c r="AT175" s="309">
        <v>0</v>
      </c>
      <c r="AU175" s="309">
        <v>0</v>
      </c>
      <c r="AV175" s="280">
        <v>0</v>
      </c>
      <c r="AW175" s="274">
        <v>0</v>
      </c>
      <c r="AX175" s="310">
        <v>64</v>
      </c>
      <c r="AY175" s="282">
        <v>0</v>
      </c>
      <c r="AZ175" s="285">
        <f t="shared" si="120"/>
        <v>0</v>
      </c>
      <c r="BA175" s="286">
        <f t="shared" si="120"/>
        <v>0</v>
      </c>
      <c r="BB175" s="286">
        <f t="shared" si="120"/>
        <v>0</v>
      </c>
      <c r="BC175" s="286">
        <f t="shared" si="120"/>
        <v>0</v>
      </c>
      <c r="BD175" s="286">
        <f t="shared" si="120"/>
        <v>0</v>
      </c>
      <c r="BE175" s="286">
        <f t="shared" si="120"/>
        <v>0</v>
      </c>
      <c r="BF175" s="286">
        <f t="shared" si="120"/>
        <v>0</v>
      </c>
      <c r="BG175" s="287">
        <f t="shared" si="120"/>
        <v>0</v>
      </c>
      <c r="BH175" s="288">
        <f t="shared" si="120"/>
        <v>0</v>
      </c>
      <c r="BI175" s="289">
        <v>0</v>
      </c>
      <c r="BJ175" s="290">
        <v>0</v>
      </c>
      <c r="BK175" s="290">
        <v>0</v>
      </c>
      <c r="BL175" s="290">
        <v>0</v>
      </c>
      <c r="BM175" s="290">
        <v>0</v>
      </c>
      <c r="BN175" s="290">
        <v>0</v>
      </c>
      <c r="BO175" s="290">
        <v>0</v>
      </c>
      <c r="BP175" s="291">
        <v>0</v>
      </c>
      <c r="BQ175" s="292">
        <v>0</v>
      </c>
      <c r="BR175" s="293">
        <v>0</v>
      </c>
      <c r="BS175" s="294">
        <v>0</v>
      </c>
      <c r="BT175" s="294">
        <v>0</v>
      </c>
      <c r="BU175" s="294">
        <v>0</v>
      </c>
      <c r="BV175" s="294">
        <v>0</v>
      </c>
      <c r="BW175" s="294">
        <v>0</v>
      </c>
      <c r="BX175" s="294">
        <v>0</v>
      </c>
      <c r="BY175" s="295">
        <v>0</v>
      </c>
      <c r="BZ175" s="296">
        <v>0</v>
      </c>
      <c r="CA175" s="289">
        <v>0</v>
      </c>
      <c r="CB175" s="290">
        <v>0</v>
      </c>
      <c r="CC175" s="290">
        <v>0</v>
      </c>
      <c r="CD175" s="290">
        <v>0</v>
      </c>
      <c r="CE175" s="290">
        <v>0</v>
      </c>
      <c r="CF175" s="290">
        <v>0</v>
      </c>
      <c r="CG175" s="290">
        <v>0</v>
      </c>
      <c r="CH175" s="297">
        <v>0</v>
      </c>
      <c r="CI175" s="298">
        <v>0</v>
      </c>
      <c r="CJ175" s="289">
        <v>0</v>
      </c>
      <c r="CK175" s="290">
        <v>0</v>
      </c>
      <c r="CL175" s="290">
        <v>0</v>
      </c>
      <c r="CM175" s="290">
        <v>0</v>
      </c>
      <c r="CN175" s="290">
        <v>0</v>
      </c>
      <c r="CO175" s="290">
        <v>0</v>
      </c>
      <c r="CP175" s="290">
        <v>0</v>
      </c>
      <c r="CQ175" s="299">
        <v>0</v>
      </c>
      <c r="CR175" s="300">
        <v>0</v>
      </c>
      <c r="CS175" s="196">
        <f t="shared" si="110"/>
        <v>0</v>
      </c>
      <c r="CT175" s="261">
        <v>0</v>
      </c>
      <c r="CU175" s="196">
        <f t="shared" si="111"/>
        <v>0</v>
      </c>
      <c r="CV175" s="196">
        <f t="shared" si="111"/>
        <v>0</v>
      </c>
      <c r="CW175" s="196">
        <f t="shared" si="111"/>
        <v>0</v>
      </c>
      <c r="CX175" s="261">
        <v>0</v>
      </c>
      <c r="CY175" s="261">
        <v>0</v>
      </c>
      <c r="CZ175" s="262">
        <f t="shared" si="112"/>
        <v>0</v>
      </c>
      <c r="DA175" s="262">
        <f t="shared" si="112"/>
        <v>0</v>
      </c>
      <c r="DB175" s="301" t="s">
        <v>521</v>
      </c>
      <c r="DC175" s="326"/>
      <c r="DD175" s="312"/>
      <c r="DE175" s="304"/>
      <c r="DF175" s="305">
        <f t="shared" si="103"/>
        <v>1</v>
      </c>
      <c r="DG175" s="340" t="s">
        <v>624</v>
      </c>
      <c r="DH175" s="307" t="s">
        <v>522</v>
      </c>
      <c r="DI175" s="307"/>
      <c r="DJ175" s="304"/>
      <c r="DK175" s="328"/>
    </row>
    <row r="176" spans="1:115" ht="19.5" customHeight="1" x14ac:dyDescent="0.3">
      <c r="A176" s="267"/>
      <c r="B176" s="186" t="s">
        <v>387</v>
      </c>
      <c r="C176" s="187" t="s">
        <v>712</v>
      </c>
      <c r="D176" s="188" t="s">
        <v>66</v>
      </c>
      <c r="E176" s="330" t="s">
        <v>67</v>
      </c>
      <c r="F176" s="374"/>
      <c r="G176" s="190">
        <f>SUM(G177:G180)</f>
        <v>0</v>
      </c>
      <c r="H176" s="191">
        <f t="shared" ref="H176:O176" si="121">SUM(H177:H180)</f>
        <v>0</v>
      </c>
      <c r="I176" s="191">
        <f t="shared" si="121"/>
        <v>0</v>
      </c>
      <c r="J176" s="191">
        <f t="shared" si="121"/>
        <v>0</v>
      </c>
      <c r="K176" s="191">
        <f t="shared" si="121"/>
        <v>0</v>
      </c>
      <c r="L176" s="191">
        <f t="shared" si="121"/>
        <v>0</v>
      </c>
      <c r="M176" s="191">
        <f t="shared" si="121"/>
        <v>0</v>
      </c>
      <c r="N176" s="192">
        <f t="shared" si="121"/>
        <v>93</v>
      </c>
      <c r="O176" s="193">
        <f t="shared" si="121"/>
        <v>0</v>
      </c>
      <c r="P176" s="194">
        <f>SUM(P177:P180)</f>
        <v>0</v>
      </c>
      <c r="Q176" s="191">
        <f t="shared" ref="Q176:CB176" si="122">SUM(Q177:Q180)</f>
        <v>0</v>
      </c>
      <c r="R176" s="191">
        <f t="shared" si="122"/>
        <v>0</v>
      </c>
      <c r="S176" s="191">
        <f t="shared" si="122"/>
        <v>0</v>
      </c>
      <c r="T176" s="191">
        <f t="shared" si="122"/>
        <v>0</v>
      </c>
      <c r="U176" s="191">
        <f t="shared" si="122"/>
        <v>0</v>
      </c>
      <c r="V176" s="191">
        <f t="shared" si="122"/>
        <v>0</v>
      </c>
      <c r="W176" s="192">
        <f t="shared" si="122"/>
        <v>0</v>
      </c>
      <c r="X176" s="195">
        <f t="shared" si="122"/>
        <v>0</v>
      </c>
      <c r="Y176" s="190">
        <f t="shared" si="122"/>
        <v>0</v>
      </c>
      <c r="Z176" s="191">
        <f t="shared" si="122"/>
        <v>0</v>
      </c>
      <c r="AA176" s="191">
        <f t="shared" si="122"/>
        <v>0</v>
      </c>
      <c r="AB176" s="191">
        <f t="shared" si="122"/>
        <v>0</v>
      </c>
      <c r="AC176" s="191">
        <f t="shared" si="122"/>
        <v>0</v>
      </c>
      <c r="AD176" s="191">
        <f t="shared" si="122"/>
        <v>0</v>
      </c>
      <c r="AE176" s="191">
        <f t="shared" si="122"/>
        <v>0</v>
      </c>
      <c r="AF176" s="192">
        <f t="shared" si="122"/>
        <v>0</v>
      </c>
      <c r="AG176" s="193">
        <f t="shared" si="122"/>
        <v>0</v>
      </c>
      <c r="AH176" s="194">
        <f t="shared" si="122"/>
        <v>0</v>
      </c>
      <c r="AI176" s="191">
        <f t="shared" si="122"/>
        <v>0</v>
      </c>
      <c r="AJ176" s="191">
        <f t="shared" si="122"/>
        <v>0</v>
      </c>
      <c r="AK176" s="191">
        <f t="shared" si="122"/>
        <v>0</v>
      </c>
      <c r="AL176" s="191">
        <f t="shared" si="122"/>
        <v>0</v>
      </c>
      <c r="AM176" s="191">
        <f t="shared" si="122"/>
        <v>0</v>
      </c>
      <c r="AN176" s="191">
        <f t="shared" si="122"/>
        <v>0</v>
      </c>
      <c r="AO176" s="192">
        <f t="shared" si="122"/>
        <v>0</v>
      </c>
      <c r="AP176" s="195">
        <f t="shared" si="122"/>
        <v>0</v>
      </c>
      <c r="AQ176" s="190">
        <f t="shared" si="122"/>
        <v>0</v>
      </c>
      <c r="AR176" s="191">
        <f t="shared" si="122"/>
        <v>0</v>
      </c>
      <c r="AS176" s="191">
        <f t="shared" si="122"/>
        <v>0</v>
      </c>
      <c r="AT176" s="191">
        <f t="shared" si="122"/>
        <v>0</v>
      </c>
      <c r="AU176" s="191">
        <f t="shared" si="122"/>
        <v>0</v>
      </c>
      <c r="AV176" s="191">
        <f t="shared" si="122"/>
        <v>0</v>
      </c>
      <c r="AW176" s="191">
        <f t="shared" si="122"/>
        <v>0</v>
      </c>
      <c r="AX176" s="192">
        <f t="shared" si="122"/>
        <v>93</v>
      </c>
      <c r="AY176" s="195">
        <f t="shared" si="122"/>
        <v>0</v>
      </c>
      <c r="AZ176" s="190">
        <f t="shared" si="122"/>
        <v>0</v>
      </c>
      <c r="BA176" s="191">
        <f t="shared" si="122"/>
        <v>0</v>
      </c>
      <c r="BB176" s="191">
        <f t="shared" si="122"/>
        <v>0</v>
      </c>
      <c r="BC176" s="191">
        <f t="shared" si="122"/>
        <v>0</v>
      </c>
      <c r="BD176" s="191">
        <f t="shared" si="122"/>
        <v>0</v>
      </c>
      <c r="BE176" s="191">
        <f t="shared" si="122"/>
        <v>0</v>
      </c>
      <c r="BF176" s="191">
        <f t="shared" si="122"/>
        <v>0</v>
      </c>
      <c r="BG176" s="192">
        <f t="shared" si="122"/>
        <v>0</v>
      </c>
      <c r="BH176" s="193">
        <f t="shared" si="122"/>
        <v>0</v>
      </c>
      <c r="BI176" s="190">
        <f t="shared" si="122"/>
        <v>0</v>
      </c>
      <c r="BJ176" s="191">
        <f t="shared" si="122"/>
        <v>0</v>
      </c>
      <c r="BK176" s="191">
        <f t="shared" si="122"/>
        <v>0</v>
      </c>
      <c r="BL176" s="191">
        <f t="shared" si="122"/>
        <v>0</v>
      </c>
      <c r="BM176" s="191">
        <f t="shared" si="122"/>
        <v>0</v>
      </c>
      <c r="BN176" s="191">
        <f t="shared" si="122"/>
        <v>0</v>
      </c>
      <c r="BO176" s="191">
        <f t="shared" si="122"/>
        <v>0</v>
      </c>
      <c r="BP176" s="192">
        <f t="shared" si="122"/>
        <v>0</v>
      </c>
      <c r="BQ176" s="193">
        <f t="shared" si="122"/>
        <v>0</v>
      </c>
      <c r="BR176" s="194">
        <f t="shared" si="122"/>
        <v>0</v>
      </c>
      <c r="BS176" s="191">
        <f t="shared" si="122"/>
        <v>0</v>
      </c>
      <c r="BT176" s="191">
        <f t="shared" si="122"/>
        <v>0</v>
      </c>
      <c r="BU176" s="191">
        <f t="shared" si="122"/>
        <v>0</v>
      </c>
      <c r="BV176" s="191">
        <f t="shared" si="122"/>
        <v>0</v>
      </c>
      <c r="BW176" s="191">
        <f t="shared" si="122"/>
        <v>0</v>
      </c>
      <c r="BX176" s="191">
        <f t="shared" si="122"/>
        <v>0</v>
      </c>
      <c r="BY176" s="191">
        <f t="shared" si="122"/>
        <v>0</v>
      </c>
      <c r="BZ176" s="265">
        <f t="shared" si="122"/>
        <v>0</v>
      </c>
      <c r="CA176" s="190">
        <f t="shared" si="122"/>
        <v>0</v>
      </c>
      <c r="CB176" s="191">
        <f t="shared" si="122"/>
        <v>0</v>
      </c>
      <c r="CC176" s="191">
        <f t="shared" ref="CC176:CR176" si="123">SUM(CC177:CC180)</f>
        <v>0</v>
      </c>
      <c r="CD176" s="191">
        <f t="shared" si="123"/>
        <v>0</v>
      </c>
      <c r="CE176" s="191">
        <f t="shared" si="123"/>
        <v>0</v>
      </c>
      <c r="CF176" s="191">
        <f t="shared" si="123"/>
        <v>0</v>
      </c>
      <c r="CG176" s="191">
        <f t="shared" si="123"/>
        <v>0</v>
      </c>
      <c r="CH176" s="191">
        <f t="shared" si="123"/>
        <v>0</v>
      </c>
      <c r="CI176" s="266">
        <f t="shared" si="123"/>
        <v>0</v>
      </c>
      <c r="CJ176" s="190">
        <f t="shared" si="123"/>
        <v>0</v>
      </c>
      <c r="CK176" s="191">
        <f t="shared" si="123"/>
        <v>0</v>
      </c>
      <c r="CL176" s="191">
        <f t="shared" si="123"/>
        <v>0</v>
      </c>
      <c r="CM176" s="191">
        <f t="shared" si="123"/>
        <v>0</v>
      </c>
      <c r="CN176" s="191">
        <f t="shared" si="123"/>
        <v>0</v>
      </c>
      <c r="CO176" s="191">
        <f t="shared" si="123"/>
        <v>0</v>
      </c>
      <c r="CP176" s="191">
        <f t="shared" si="123"/>
        <v>0</v>
      </c>
      <c r="CQ176" s="191">
        <f t="shared" si="123"/>
        <v>0</v>
      </c>
      <c r="CR176" s="266">
        <f t="shared" si="123"/>
        <v>0</v>
      </c>
      <c r="CS176" s="196">
        <f t="shared" si="110"/>
        <v>0</v>
      </c>
      <c r="CT176" s="261">
        <v>0</v>
      </c>
      <c r="CU176" s="196">
        <f t="shared" si="111"/>
        <v>0</v>
      </c>
      <c r="CV176" s="196">
        <f t="shared" si="111"/>
        <v>0</v>
      </c>
      <c r="CW176" s="196">
        <f t="shared" si="111"/>
        <v>0</v>
      </c>
      <c r="CX176" s="261">
        <v>0</v>
      </c>
      <c r="CY176" s="261">
        <v>0</v>
      </c>
      <c r="CZ176" s="262">
        <f t="shared" si="112"/>
        <v>0</v>
      </c>
      <c r="DA176" s="262">
        <f t="shared" si="112"/>
        <v>0</v>
      </c>
      <c r="DB176" s="200" t="s">
        <v>67</v>
      </c>
      <c r="DC176" s="263"/>
      <c r="DD176" s="312"/>
      <c r="DE176" s="345"/>
      <c r="DF176" s="305">
        <f t="shared" si="103"/>
        <v>1</v>
      </c>
      <c r="DG176" s="340" t="s">
        <v>66</v>
      </c>
      <c r="DH176" s="307"/>
      <c r="DI176" s="307"/>
      <c r="DJ176" s="307"/>
      <c r="DK176" s="328"/>
    </row>
    <row r="177" spans="1:115" ht="19.5" customHeight="1" x14ac:dyDescent="0.3">
      <c r="A177" s="267" t="s">
        <v>767</v>
      </c>
      <c r="B177" s="314" t="s">
        <v>387</v>
      </c>
      <c r="C177" s="315" t="s">
        <v>281</v>
      </c>
      <c r="D177" s="316" t="s">
        <v>282</v>
      </c>
      <c r="E177" s="271" t="s">
        <v>67</v>
      </c>
      <c r="F177" s="373"/>
      <c r="G177" s="272">
        <f t="shared" ref="G177:O180" si="124">P177+Y177+AH177+AQ177</f>
        <v>0</v>
      </c>
      <c r="H177" s="273">
        <f t="shared" si="124"/>
        <v>0</v>
      </c>
      <c r="I177" s="273">
        <f t="shared" si="124"/>
        <v>0</v>
      </c>
      <c r="J177" s="273">
        <f t="shared" si="124"/>
        <v>0</v>
      </c>
      <c r="K177" s="273">
        <f t="shared" si="124"/>
        <v>0</v>
      </c>
      <c r="L177" s="274">
        <f t="shared" si="124"/>
        <v>0</v>
      </c>
      <c r="M177" s="274">
        <f t="shared" si="124"/>
        <v>0</v>
      </c>
      <c r="N177" s="275">
        <f t="shared" si="124"/>
        <v>0</v>
      </c>
      <c r="O177" s="276">
        <f t="shared" si="124"/>
        <v>0</v>
      </c>
      <c r="P177" s="308">
        <v>0</v>
      </c>
      <c r="Q177" s="278">
        <v>0</v>
      </c>
      <c r="R177" s="309">
        <v>0</v>
      </c>
      <c r="S177" s="309">
        <v>0</v>
      </c>
      <c r="T177" s="309">
        <v>0</v>
      </c>
      <c r="U177" s="280">
        <v>0</v>
      </c>
      <c r="V177" s="280">
        <v>0</v>
      </c>
      <c r="W177" s="310">
        <v>0</v>
      </c>
      <c r="X177" s="282">
        <v>0</v>
      </c>
      <c r="Y177" s="311">
        <v>0</v>
      </c>
      <c r="Z177" s="278">
        <v>0</v>
      </c>
      <c r="AA177" s="309">
        <v>0</v>
      </c>
      <c r="AB177" s="309">
        <v>0</v>
      </c>
      <c r="AC177" s="309">
        <v>0</v>
      </c>
      <c r="AD177" s="280">
        <v>0</v>
      </c>
      <c r="AE177" s="274">
        <v>0</v>
      </c>
      <c r="AF177" s="310">
        <v>0</v>
      </c>
      <c r="AG177" s="76">
        <v>0</v>
      </c>
      <c r="AH177" s="308">
        <v>0</v>
      </c>
      <c r="AI177" s="278">
        <v>0</v>
      </c>
      <c r="AJ177" s="309">
        <v>0</v>
      </c>
      <c r="AK177" s="309">
        <v>0</v>
      </c>
      <c r="AL177" s="309">
        <v>0</v>
      </c>
      <c r="AM177" s="280">
        <v>0</v>
      </c>
      <c r="AN177" s="274">
        <v>0</v>
      </c>
      <c r="AO177" s="310">
        <v>0</v>
      </c>
      <c r="AP177" s="282">
        <v>0</v>
      </c>
      <c r="AQ177" s="311">
        <v>0</v>
      </c>
      <c r="AR177" s="284">
        <v>0</v>
      </c>
      <c r="AS177" s="309">
        <v>0</v>
      </c>
      <c r="AT177" s="309">
        <v>0</v>
      </c>
      <c r="AU177" s="309">
        <v>0</v>
      </c>
      <c r="AV177" s="280">
        <v>0</v>
      </c>
      <c r="AW177" s="274">
        <v>0</v>
      </c>
      <c r="AX177" s="310">
        <v>0</v>
      </c>
      <c r="AY177" s="282">
        <v>0</v>
      </c>
      <c r="AZ177" s="285">
        <f t="shared" ref="AZ177:BH180" si="125">BI177+BR177+CA177+CJ177</f>
        <v>0</v>
      </c>
      <c r="BA177" s="286">
        <f t="shared" si="125"/>
        <v>0</v>
      </c>
      <c r="BB177" s="286">
        <f t="shared" si="125"/>
        <v>0</v>
      </c>
      <c r="BC177" s="286">
        <f t="shared" si="125"/>
        <v>0</v>
      </c>
      <c r="BD177" s="286">
        <f t="shared" si="125"/>
        <v>0</v>
      </c>
      <c r="BE177" s="286">
        <f t="shared" si="125"/>
        <v>0</v>
      </c>
      <c r="BF177" s="286">
        <f t="shared" si="125"/>
        <v>0</v>
      </c>
      <c r="BG177" s="287">
        <f t="shared" si="125"/>
        <v>0</v>
      </c>
      <c r="BH177" s="288">
        <f t="shared" si="125"/>
        <v>0</v>
      </c>
      <c r="BI177" s="289">
        <v>0</v>
      </c>
      <c r="BJ177" s="290">
        <v>0</v>
      </c>
      <c r="BK177" s="290">
        <v>0</v>
      </c>
      <c r="BL177" s="290">
        <v>0</v>
      </c>
      <c r="BM177" s="290">
        <v>0</v>
      </c>
      <c r="BN177" s="290">
        <v>0</v>
      </c>
      <c r="BO177" s="290">
        <v>0</v>
      </c>
      <c r="BP177" s="291">
        <v>0</v>
      </c>
      <c r="BQ177" s="292">
        <v>0</v>
      </c>
      <c r="BR177" s="293">
        <v>0</v>
      </c>
      <c r="BS177" s="294">
        <v>0</v>
      </c>
      <c r="BT177" s="294">
        <v>0</v>
      </c>
      <c r="BU177" s="294">
        <v>0</v>
      </c>
      <c r="BV177" s="294">
        <v>0</v>
      </c>
      <c r="BW177" s="294">
        <v>0</v>
      </c>
      <c r="BX177" s="294">
        <v>0</v>
      </c>
      <c r="BY177" s="295">
        <v>0</v>
      </c>
      <c r="BZ177" s="296">
        <v>0</v>
      </c>
      <c r="CA177" s="289">
        <v>0</v>
      </c>
      <c r="CB177" s="290">
        <v>0</v>
      </c>
      <c r="CC177" s="290">
        <v>0</v>
      </c>
      <c r="CD177" s="290">
        <v>0</v>
      </c>
      <c r="CE177" s="290">
        <v>0</v>
      </c>
      <c r="CF177" s="290">
        <v>0</v>
      </c>
      <c r="CG177" s="290">
        <v>0</v>
      </c>
      <c r="CH177" s="297">
        <v>0</v>
      </c>
      <c r="CI177" s="298">
        <v>0</v>
      </c>
      <c r="CJ177" s="289">
        <v>0</v>
      </c>
      <c r="CK177" s="290">
        <v>0</v>
      </c>
      <c r="CL177" s="290">
        <v>0</v>
      </c>
      <c r="CM177" s="290">
        <v>0</v>
      </c>
      <c r="CN177" s="290">
        <v>0</v>
      </c>
      <c r="CO177" s="290">
        <v>0</v>
      </c>
      <c r="CP177" s="290">
        <v>0</v>
      </c>
      <c r="CQ177" s="299">
        <v>0</v>
      </c>
      <c r="CR177" s="300">
        <v>0</v>
      </c>
      <c r="CS177" s="196">
        <f t="shared" si="110"/>
        <v>0</v>
      </c>
      <c r="CT177" s="261">
        <v>0</v>
      </c>
      <c r="CU177" s="196">
        <f t="shared" si="111"/>
        <v>0</v>
      </c>
      <c r="CV177" s="196">
        <f t="shared" si="111"/>
        <v>0</v>
      </c>
      <c r="CW177" s="196">
        <f t="shared" si="111"/>
        <v>0</v>
      </c>
      <c r="CX177" s="261">
        <v>0</v>
      </c>
      <c r="CY177" s="261">
        <v>0</v>
      </c>
      <c r="CZ177" s="262">
        <f t="shared" si="112"/>
        <v>0</v>
      </c>
      <c r="DA177" s="262">
        <f t="shared" si="112"/>
        <v>0</v>
      </c>
      <c r="DB177" s="301" t="s">
        <v>521</v>
      </c>
      <c r="DC177" s="317" t="s">
        <v>759</v>
      </c>
      <c r="DD177" s="312"/>
      <c r="DE177" s="304"/>
      <c r="DF177" s="305">
        <f t="shared" si="103"/>
        <v>1</v>
      </c>
      <c r="DG177" s="340" t="s">
        <v>282</v>
      </c>
      <c r="DH177" s="307" t="s">
        <v>522</v>
      </c>
      <c r="DI177" s="307"/>
      <c r="DJ177" s="304"/>
      <c r="DK177" s="328"/>
    </row>
    <row r="178" spans="1:115" ht="19.5" customHeight="1" x14ac:dyDescent="0.3">
      <c r="A178" s="267" t="s">
        <v>767</v>
      </c>
      <c r="B178" s="314" t="s">
        <v>387</v>
      </c>
      <c r="C178" s="315" t="s">
        <v>713</v>
      </c>
      <c r="D178" s="316" t="s">
        <v>625</v>
      </c>
      <c r="E178" s="271" t="s">
        <v>67</v>
      </c>
      <c r="F178" s="373"/>
      <c r="G178" s="272">
        <f t="shared" si="124"/>
        <v>0</v>
      </c>
      <c r="H178" s="273">
        <f t="shared" si="124"/>
        <v>0</v>
      </c>
      <c r="I178" s="273">
        <f t="shared" si="124"/>
        <v>0</v>
      </c>
      <c r="J178" s="273">
        <f t="shared" si="124"/>
        <v>0</v>
      </c>
      <c r="K178" s="273">
        <f t="shared" si="124"/>
        <v>0</v>
      </c>
      <c r="L178" s="274">
        <f t="shared" si="124"/>
        <v>0</v>
      </c>
      <c r="M178" s="274">
        <f t="shared" si="124"/>
        <v>0</v>
      </c>
      <c r="N178" s="275">
        <f t="shared" si="124"/>
        <v>85</v>
      </c>
      <c r="O178" s="276">
        <f t="shared" si="124"/>
        <v>0</v>
      </c>
      <c r="P178" s="308">
        <v>0</v>
      </c>
      <c r="Q178" s="278">
        <v>0</v>
      </c>
      <c r="R178" s="309">
        <v>0</v>
      </c>
      <c r="S178" s="309">
        <v>0</v>
      </c>
      <c r="T178" s="309">
        <v>0</v>
      </c>
      <c r="U178" s="280">
        <v>0</v>
      </c>
      <c r="V178" s="280">
        <v>0</v>
      </c>
      <c r="W178" s="310">
        <v>0</v>
      </c>
      <c r="X178" s="282">
        <v>0</v>
      </c>
      <c r="Y178" s="311">
        <v>0</v>
      </c>
      <c r="Z178" s="278">
        <v>0</v>
      </c>
      <c r="AA178" s="309">
        <v>0</v>
      </c>
      <c r="AB178" s="309">
        <v>0</v>
      </c>
      <c r="AC178" s="309">
        <v>0</v>
      </c>
      <c r="AD178" s="280">
        <v>0</v>
      </c>
      <c r="AE178" s="274">
        <v>0</v>
      </c>
      <c r="AF178" s="310">
        <v>0</v>
      </c>
      <c r="AG178" s="76">
        <v>0</v>
      </c>
      <c r="AH178" s="308">
        <v>0</v>
      </c>
      <c r="AI178" s="278">
        <v>0</v>
      </c>
      <c r="AJ178" s="309">
        <v>0</v>
      </c>
      <c r="AK178" s="309">
        <v>0</v>
      </c>
      <c r="AL178" s="309">
        <v>0</v>
      </c>
      <c r="AM178" s="280">
        <v>0</v>
      </c>
      <c r="AN178" s="274">
        <v>0</v>
      </c>
      <c r="AO178" s="310">
        <v>0</v>
      </c>
      <c r="AP178" s="282">
        <v>0</v>
      </c>
      <c r="AQ178" s="311">
        <v>0</v>
      </c>
      <c r="AR178" s="284">
        <v>0</v>
      </c>
      <c r="AS178" s="309">
        <v>0</v>
      </c>
      <c r="AT178" s="309">
        <v>0</v>
      </c>
      <c r="AU178" s="309">
        <v>0</v>
      </c>
      <c r="AV178" s="280">
        <v>0</v>
      </c>
      <c r="AW178" s="274">
        <v>0</v>
      </c>
      <c r="AX178" s="310">
        <v>85</v>
      </c>
      <c r="AY178" s="282">
        <v>0</v>
      </c>
      <c r="AZ178" s="285">
        <f t="shared" si="125"/>
        <v>0</v>
      </c>
      <c r="BA178" s="286">
        <f t="shared" si="125"/>
        <v>0</v>
      </c>
      <c r="BB178" s="286">
        <f t="shared" si="125"/>
        <v>0</v>
      </c>
      <c r="BC178" s="286">
        <f t="shared" si="125"/>
        <v>0</v>
      </c>
      <c r="BD178" s="286">
        <f t="shared" si="125"/>
        <v>0</v>
      </c>
      <c r="BE178" s="286">
        <f t="shared" si="125"/>
        <v>0</v>
      </c>
      <c r="BF178" s="286">
        <f t="shared" si="125"/>
        <v>0</v>
      </c>
      <c r="BG178" s="287">
        <f t="shared" si="125"/>
        <v>0</v>
      </c>
      <c r="BH178" s="288">
        <f t="shared" si="125"/>
        <v>0</v>
      </c>
      <c r="BI178" s="289">
        <v>0</v>
      </c>
      <c r="BJ178" s="290">
        <v>0</v>
      </c>
      <c r="BK178" s="290">
        <v>0</v>
      </c>
      <c r="BL178" s="290">
        <v>0</v>
      </c>
      <c r="BM178" s="290">
        <v>0</v>
      </c>
      <c r="BN178" s="290">
        <v>0</v>
      </c>
      <c r="BO178" s="290">
        <v>0</v>
      </c>
      <c r="BP178" s="291">
        <v>0</v>
      </c>
      <c r="BQ178" s="292">
        <v>0</v>
      </c>
      <c r="BR178" s="293">
        <v>0</v>
      </c>
      <c r="BS178" s="294">
        <v>0</v>
      </c>
      <c r="BT178" s="294">
        <v>0</v>
      </c>
      <c r="BU178" s="294">
        <v>0</v>
      </c>
      <c r="BV178" s="294">
        <v>0</v>
      </c>
      <c r="BW178" s="294">
        <v>0</v>
      </c>
      <c r="BX178" s="294">
        <v>0</v>
      </c>
      <c r="BY178" s="295">
        <v>0</v>
      </c>
      <c r="BZ178" s="296">
        <v>0</v>
      </c>
      <c r="CA178" s="289">
        <v>0</v>
      </c>
      <c r="CB178" s="290">
        <v>0</v>
      </c>
      <c r="CC178" s="290">
        <v>0</v>
      </c>
      <c r="CD178" s="290">
        <v>0</v>
      </c>
      <c r="CE178" s="290">
        <v>0</v>
      </c>
      <c r="CF178" s="290">
        <v>0</v>
      </c>
      <c r="CG178" s="290">
        <v>0</v>
      </c>
      <c r="CH178" s="297">
        <v>0</v>
      </c>
      <c r="CI178" s="298">
        <v>0</v>
      </c>
      <c r="CJ178" s="289">
        <v>0</v>
      </c>
      <c r="CK178" s="290">
        <v>0</v>
      </c>
      <c r="CL178" s="290">
        <v>0</v>
      </c>
      <c r="CM178" s="290">
        <v>0</v>
      </c>
      <c r="CN178" s="290">
        <v>0</v>
      </c>
      <c r="CO178" s="290">
        <v>0</v>
      </c>
      <c r="CP178" s="290">
        <v>0</v>
      </c>
      <c r="CQ178" s="299">
        <v>0</v>
      </c>
      <c r="CR178" s="300">
        <v>0</v>
      </c>
      <c r="CS178" s="196">
        <f t="shared" si="110"/>
        <v>0</v>
      </c>
      <c r="CT178" s="261">
        <v>0</v>
      </c>
      <c r="CU178" s="196">
        <f t="shared" si="111"/>
        <v>0</v>
      </c>
      <c r="CV178" s="196">
        <f t="shared" si="111"/>
        <v>0</v>
      </c>
      <c r="CW178" s="196">
        <f t="shared" si="111"/>
        <v>0</v>
      </c>
      <c r="CX178" s="261">
        <v>0</v>
      </c>
      <c r="CY178" s="261">
        <v>0</v>
      </c>
      <c r="CZ178" s="262">
        <f t="shared" si="112"/>
        <v>0</v>
      </c>
      <c r="DA178" s="262">
        <f t="shared" si="112"/>
        <v>0</v>
      </c>
      <c r="DB178" s="301" t="s">
        <v>521</v>
      </c>
      <c r="DC178" s="326"/>
      <c r="DD178" s="312"/>
      <c r="DE178" s="304"/>
      <c r="DF178" s="305">
        <f t="shared" si="103"/>
        <v>1</v>
      </c>
      <c r="DG178" s="340" t="s">
        <v>625</v>
      </c>
      <c r="DH178" s="307" t="s">
        <v>522</v>
      </c>
      <c r="DI178" s="307"/>
      <c r="DJ178" s="304"/>
      <c r="DK178" s="328"/>
    </row>
    <row r="179" spans="1:115" ht="19.5" customHeight="1" x14ac:dyDescent="0.3">
      <c r="A179" s="267" t="s">
        <v>767</v>
      </c>
      <c r="B179" s="314" t="s">
        <v>387</v>
      </c>
      <c r="C179" s="315" t="s">
        <v>714</v>
      </c>
      <c r="D179" s="316" t="s">
        <v>626</v>
      </c>
      <c r="E179" s="271" t="s">
        <v>67</v>
      </c>
      <c r="F179" s="373"/>
      <c r="G179" s="272">
        <f t="shared" si="124"/>
        <v>0</v>
      </c>
      <c r="H179" s="273">
        <f t="shared" si="124"/>
        <v>0</v>
      </c>
      <c r="I179" s="273">
        <f t="shared" si="124"/>
        <v>0</v>
      </c>
      <c r="J179" s="273">
        <f t="shared" si="124"/>
        <v>0</v>
      </c>
      <c r="K179" s="273">
        <f t="shared" si="124"/>
        <v>0</v>
      </c>
      <c r="L179" s="274">
        <f t="shared" si="124"/>
        <v>0</v>
      </c>
      <c r="M179" s="274">
        <f t="shared" si="124"/>
        <v>0</v>
      </c>
      <c r="N179" s="275">
        <f t="shared" si="124"/>
        <v>8</v>
      </c>
      <c r="O179" s="276">
        <f t="shared" si="124"/>
        <v>0</v>
      </c>
      <c r="P179" s="308">
        <v>0</v>
      </c>
      <c r="Q179" s="278">
        <v>0</v>
      </c>
      <c r="R179" s="309">
        <v>0</v>
      </c>
      <c r="S179" s="309">
        <v>0</v>
      </c>
      <c r="T179" s="309">
        <v>0</v>
      </c>
      <c r="U179" s="280">
        <v>0</v>
      </c>
      <c r="V179" s="280">
        <v>0</v>
      </c>
      <c r="W179" s="310">
        <v>0</v>
      </c>
      <c r="X179" s="282">
        <v>0</v>
      </c>
      <c r="Y179" s="311">
        <v>0</v>
      </c>
      <c r="Z179" s="278">
        <v>0</v>
      </c>
      <c r="AA179" s="309">
        <v>0</v>
      </c>
      <c r="AB179" s="309">
        <v>0</v>
      </c>
      <c r="AC179" s="309">
        <v>0</v>
      </c>
      <c r="AD179" s="280">
        <v>0</v>
      </c>
      <c r="AE179" s="274">
        <v>0</v>
      </c>
      <c r="AF179" s="310">
        <v>0</v>
      </c>
      <c r="AG179" s="76">
        <v>0</v>
      </c>
      <c r="AH179" s="308">
        <v>0</v>
      </c>
      <c r="AI179" s="278">
        <v>0</v>
      </c>
      <c r="AJ179" s="309">
        <v>0</v>
      </c>
      <c r="AK179" s="309">
        <v>0</v>
      </c>
      <c r="AL179" s="309">
        <v>0</v>
      </c>
      <c r="AM179" s="280">
        <v>0</v>
      </c>
      <c r="AN179" s="274">
        <v>0</v>
      </c>
      <c r="AO179" s="310">
        <v>0</v>
      </c>
      <c r="AP179" s="282">
        <v>0</v>
      </c>
      <c r="AQ179" s="311">
        <v>0</v>
      </c>
      <c r="AR179" s="284">
        <v>0</v>
      </c>
      <c r="AS179" s="309">
        <v>0</v>
      </c>
      <c r="AT179" s="309">
        <v>0</v>
      </c>
      <c r="AU179" s="309">
        <v>0</v>
      </c>
      <c r="AV179" s="280">
        <v>0</v>
      </c>
      <c r="AW179" s="274">
        <v>0</v>
      </c>
      <c r="AX179" s="310">
        <v>8</v>
      </c>
      <c r="AY179" s="282">
        <v>0</v>
      </c>
      <c r="AZ179" s="285">
        <f t="shared" si="125"/>
        <v>0</v>
      </c>
      <c r="BA179" s="286">
        <f t="shared" si="125"/>
        <v>0</v>
      </c>
      <c r="BB179" s="286">
        <f t="shared" si="125"/>
        <v>0</v>
      </c>
      <c r="BC179" s="286">
        <f t="shared" si="125"/>
        <v>0</v>
      </c>
      <c r="BD179" s="286">
        <f t="shared" si="125"/>
        <v>0</v>
      </c>
      <c r="BE179" s="286">
        <f t="shared" si="125"/>
        <v>0</v>
      </c>
      <c r="BF179" s="286">
        <f t="shared" si="125"/>
        <v>0</v>
      </c>
      <c r="BG179" s="287">
        <f t="shared" si="125"/>
        <v>0</v>
      </c>
      <c r="BH179" s="288">
        <f t="shared" si="125"/>
        <v>0</v>
      </c>
      <c r="BI179" s="289">
        <v>0</v>
      </c>
      <c r="BJ179" s="290">
        <v>0</v>
      </c>
      <c r="BK179" s="290">
        <v>0</v>
      </c>
      <c r="BL179" s="290">
        <v>0</v>
      </c>
      <c r="BM179" s="290">
        <v>0</v>
      </c>
      <c r="BN179" s="290">
        <v>0</v>
      </c>
      <c r="BO179" s="290">
        <v>0</v>
      </c>
      <c r="BP179" s="291">
        <v>0</v>
      </c>
      <c r="BQ179" s="292">
        <v>0</v>
      </c>
      <c r="BR179" s="293">
        <v>0</v>
      </c>
      <c r="BS179" s="294">
        <v>0</v>
      </c>
      <c r="BT179" s="294">
        <v>0</v>
      </c>
      <c r="BU179" s="294">
        <v>0</v>
      </c>
      <c r="BV179" s="294">
        <v>0</v>
      </c>
      <c r="BW179" s="294">
        <v>0</v>
      </c>
      <c r="BX179" s="294">
        <v>0</v>
      </c>
      <c r="BY179" s="295">
        <v>0</v>
      </c>
      <c r="BZ179" s="296">
        <v>0</v>
      </c>
      <c r="CA179" s="289">
        <v>0</v>
      </c>
      <c r="CB179" s="290">
        <v>0</v>
      </c>
      <c r="CC179" s="290">
        <v>0</v>
      </c>
      <c r="CD179" s="290">
        <v>0</v>
      </c>
      <c r="CE179" s="290">
        <v>0</v>
      </c>
      <c r="CF179" s="290">
        <v>0</v>
      </c>
      <c r="CG179" s="290">
        <v>0</v>
      </c>
      <c r="CH179" s="297">
        <v>0</v>
      </c>
      <c r="CI179" s="298">
        <v>0</v>
      </c>
      <c r="CJ179" s="289">
        <v>0</v>
      </c>
      <c r="CK179" s="290">
        <v>0</v>
      </c>
      <c r="CL179" s="290">
        <v>0</v>
      </c>
      <c r="CM179" s="290">
        <v>0</v>
      </c>
      <c r="CN179" s="290">
        <v>0</v>
      </c>
      <c r="CO179" s="290">
        <v>0</v>
      </c>
      <c r="CP179" s="290">
        <v>0</v>
      </c>
      <c r="CQ179" s="299">
        <v>0</v>
      </c>
      <c r="CR179" s="300">
        <v>0</v>
      </c>
      <c r="CS179" s="196">
        <f t="shared" si="110"/>
        <v>0</v>
      </c>
      <c r="CT179" s="261">
        <v>0</v>
      </c>
      <c r="CU179" s="196">
        <f t="shared" si="111"/>
        <v>0</v>
      </c>
      <c r="CV179" s="196">
        <f t="shared" si="111"/>
        <v>0</v>
      </c>
      <c r="CW179" s="196">
        <f t="shared" si="111"/>
        <v>0</v>
      </c>
      <c r="CX179" s="261">
        <v>0</v>
      </c>
      <c r="CY179" s="261">
        <v>0</v>
      </c>
      <c r="CZ179" s="262">
        <f t="shared" si="112"/>
        <v>0</v>
      </c>
      <c r="DA179" s="262">
        <f t="shared" si="112"/>
        <v>0</v>
      </c>
      <c r="DB179" s="301" t="s">
        <v>521</v>
      </c>
      <c r="DC179" s="326"/>
      <c r="DD179" s="312"/>
      <c r="DE179" s="304"/>
      <c r="DF179" s="305">
        <f t="shared" si="103"/>
        <v>1</v>
      </c>
      <c r="DG179" s="340" t="s">
        <v>626</v>
      </c>
      <c r="DH179" s="307" t="s">
        <v>522</v>
      </c>
      <c r="DI179" s="307"/>
      <c r="DJ179" s="304"/>
      <c r="DK179" s="328"/>
    </row>
    <row r="180" spans="1:115" ht="19.5" customHeight="1" x14ac:dyDescent="0.3">
      <c r="A180" s="267" t="s">
        <v>767</v>
      </c>
      <c r="B180" s="314" t="s">
        <v>387</v>
      </c>
      <c r="C180" s="315" t="s">
        <v>283</v>
      </c>
      <c r="D180" s="316" t="s">
        <v>284</v>
      </c>
      <c r="E180" s="271" t="s">
        <v>67</v>
      </c>
      <c r="F180" s="373"/>
      <c r="G180" s="272">
        <f t="shared" si="124"/>
        <v>0</v>
      </c>
      <c r="H180" s="273">
        <f t="shared" si="124"/>
        <v>0</v>
      </c>
      <c r="I180" s="273">
        <f t="shared" si="124"/>
        <v>0</v>
      </c>
      <c r="J180" s="273">
        <f t="shared" si="124"/>
        <v>0</v>
      </c>
      <c r="K180" s="273">
        <f t="shared" si="124"/>
        <v>0</v>
      </c>
      <c r="L180" s="274">
        <f t="shared" si="124"/>
        <v>0</v>
      </c>
      <c r="M180" s="274">
        <f t="shared" si="124"/>
        <v>0</v>
      </c>
      <c r="N180" s="275">
        <f t="shared" si="124"/>
        <v>0</v>
      </c>
      <c r="O180" s="276">
        <f t="shared" si="124"/>
        <v>0</v>
      </c>
      <c r="P180" s="308">
        <v>0</v>
      </c>
      <c r="Q180" s="278">
        <v>0</v>
      </c>
      <c r="R180" s="309">
        <v>0</v>
      </c>
      <c r="S180" s="309">
        <v>0</v>
      </c>
      <c r="T180" s="309">
        <v>0</v>
      </c>
      <c r="U180" s="280">
        <v>0</v>
      </c>
      <c r="V180" s="280">
        <v>0</v>
      </c>
      <c r="W180" s="310">
        <v>0</v>
      </c>
      <c r="X180" s="282">
        <v>0</v>
      </c>
      <c r="Y180" s="311">
        <v>0</v>
      </c>
      <c r="Z180" s="278">
        <v>0</v>
      </c>
      <c r="AA180" s="309">
        <v>0</v>
      </c>
      <c r="AB180" s="309">
        <v>0</v>
      </c>
      <c r="AC180" s="309">
        <v>0</v>
      </c>
      <c r="AD180" s="280">
        <v>0</v>
      </c>
      <c r="AE180" s="274">
        <v>0</v>
      </c>
      <c r="AF180" s="310">
        <v>0</v>
      </c>
      <c r="AG180" s="76">
        <v>0</v>
      </c>
      <c r="AH180" s="308">
        <v>0</v>
      </c>
      <c r="AI180" s="278">
        <v>0</v>
      </c>
      <c r="AJ180" s="309">
        <v>0</v>
      </c>
      <c r="AK180" s="309">
        <v>0</v>
      </c>
      <c r="AL180" s="309">
        <v>0</v>
      </c>
      <c r="AM180" s="280">
        <v>0</v>
      </c>
      <c r="AN180" s="274">
        <v>0</v>
      </c>
      <c r="AO180" s="310">
        <v>0</v>
      </c>
      <c r="AP180" s="282">
        <v>0</v>
      </c>
      <c r="AQ180" s="311">
        <v>0</v>
      </c>
      <c r="AR180" s="284">
        <v>0</v>
      </c>
      <c r="AS180" s="309">
        <v>0</v>
      </c>
      <c r="AT180" s="309">
        <v>0</v>
      </c>
      <c r="AU180" s="309">
        <v>0</v>
      </c>
      <c r="AV180" s="280">
        <v>0</v>
      </c>
      <c r="AW180" s="274">
        <v>0</v>
      </c>
      <c r="AX180" s="310">
        <v>0</v>
      </c>
      <c r="AY180" s="282">
        <v>0</v>
      </c>
      <c r="AZ180" s="285">
        <f t="shared" si="125"/>
        <v>0</v>
      </c>
      <c r="BA180" s="286">
        <f t="shared" si="125"/>
        <v>0</v>
      </c>
      <c r="BB180" s="286">
        <f t="shared" si="125"/>
        <v>0</v>
      </c>
      <c r="BC180" s="286">
        <f t="shared" si="125"/>
        <v>0</v>
      </c>
      <c r="BD180" s="286">
        <f t="shared" si="125"/>
        <v>0</v>
      </c>
      <c r="BE180" s="286">
        <f t="shared" si="125"/>
        <v>0</v>
      </c>
      <c r="BF180" s="286">
        <f t="shared" si="125"/>
        <v>0</v>
      </c>
      <c r="BG180" s="287">
        <f t="shared" si="125"/>
        <v>0</v>
      </c>
      <c r="BH180" s="288">
        <f t="shared" si="125"/>
        <v>0</v>
      </c>
      <c r="BI180" s="289">
        <v>0</v>
      </c>
      <c r="BJ180" s="290">
        <v>0</v>
      </c>
      <c r="BK180" s="290">
        <v>0</v>
      </c>
      <c r="BL180" s="290">
        <v>0</v>
      </c>
      <c r="BM180" s="290">
        <v>0</v>
      </c>
      <c r="BN180" s="290">
        <v>0</v>
      </c>
      <c r="BO180" s="290">
        <v>0</v>
      </c>
      <c r="BP180" s="291">
        <v>0</v>
      </c>
      <c r="BQ180" s="292">
        <v>0</v>
      </c>
      <c r="BR180" s="293">
        <v>0</v>
      </c>
      <c r="BS180" s="294">
        <v>0</v>
      </c>
      <c r="BT180" s="294">
        <v>0</v>
      </c>
      <c r="BU180" s="294">
        <v>0</v>
      </c>
      <c r="BV180" s="294">
        <v>0</v>
      </c>
      <c r="BW180" s="294">
        <v>0</v>
      </c>
      <c r="BX180" s="294">
        <v>0</v>
      </c>
      <c r="BY180" s="295">
        <v>0</v>
      </c>
      <c r="BZ180" s="296">
        <v>0</v>
      </c>
      <c r="CA180" s="289">
        <v>0</v>
      </c>
      <c r="CB180" s="290">
        <v>0</v>
      </c>
      <c r="CC180" s="290">
        <v>0</v>
      </c>
      <c r="CD180" s="290">
        <v>0</v>
      </c>
      <c r="CE180" s="290">
        <v>0</v>
      </c>
      <c r="CF180" s="290">
        <v>0</v>
      </c>
      <c r="CG180" s="290">
        <v>0</v>
      </c>
      <c r="CH180" s="297">
        <v>0</v>
      </c>
      <c r="CI180" s="298">
        <v>0</v>
      </c>
      <c r="CJ180" s="289">
        <v>0</v>
      </c>
      <c r="CK180" s="290">
        <v>0</v>
      </c>
      <c r="CL180" s="290">
        <v>0</v>
      </c>
      <c r="CM180" s="290">
        <v>0</v>
      </c>
      <c r="CN180" s="290">
        <v>0</v>
      </c>
      <c r="CO180" s="290">
        <v>0</v>
      </c>
      <c r="CP180" s="290">
        <v>0</v>
      </c>
      <c r="CQ180" s="299">
        <v>0</v>
      </c>
      <c r="CR180" s="300">
        <v>0</v>
      </c>
      <c r="CS180" s="196">
        <f t="shared" si="110"/>
        <v>0</v>
      </c>
      <c r="CT180" s="261">
        <v>0</v>
      </c>
      <c r="CU180" s="196">
        <f t="shared" si="111"/>
        <v>0</v>
      </c>
      <c r="CV180" s="196">
        <f t="shared" si="111"/>
        <v>0</v>
      </c>
      <c r="CW180" s="196">
        <f t="shared" si="111"/>
        <v>0</v>
      </c>
      <c r="CX180" s="261">
        <v>0</v>
      </c>
      <c r="CY180" s="261">
        <v>0</v>
      </c>
      <c r="CZ180" s="262">
        <f t="shared" si="112"/>
        <v>0</v>
      </c>
      <c r="DA180" s="262">
        <f t="shared" si="112"/>
        <v>0</v>
      </c>
      <c r="DB180" s="301" t="s">
        <v>521</v>
      </c>
      <c r="DC180" s="317" t="s">
        <v>759</v>
      </c>
      <c r="DD180" s="312"/>
      <c r="DE180" s="304"/>
      <c r="DF180" s="305">
        <f t="shared" si="103"/>
        <v>1</v>
      </c>
      <c r="DG180" s="340" t="s">
        <v>284</v>
      </c>
      <c r="DH180" s="307" t="s">
        <v>522</v>
      </c>
      <c r="DI180" s="307"/>
      <c r="DJ180" s="304"/>
      <c r="DK180" s="328"/>
    </row>
    <row r="181" spans="1:115" ht="19.5" customHeight="1" x14ac:dyDescent="0.3">
      <c r="A181" s="267"/>
      <c r="B181" s="186" t="s">
        <v>388</v>
      </c>
      <c r="C181" s="187" t="s">
        <v>715</v>
      </c>
      <c r="D181" s="188" t="s">
        <v>66</v>
      </c>
      <c r="E181" s="330" t="s">
        <v>67</v>
      </c>
      <c r="F181" s="374"/>
      <c r="G181" s="332">
        <v>0</v>
      </c>
      <c r="H181" s="333">
        <v>0</v>
      </c>
      <c r="I181" s="333">
        <v>0</v>
      </c>
      <c r="J181" s="333">
        <v>0</v>
      </c>
      <c r="K181" s="333">
        <v>0</v>
      </c>
      <c r="L181" s="333">
        <v>0</v>
      </c>
      <c r="M181" s="333">
        <v>0</v>
      </c>
      <c r="N181" s="334">
        <v>0</v>
      </c>
      <c r="O181" s="335">
        <v>0</v>
      </c>
      <c r="P181" s="336">
        <v>0</v>
      </c>
      <c r="Q181" s="333">
        <v>0</v>
      </c>
      <c r="R181" s="333">
        <v>0</v>
      </c>
      <c r="S181" s="333">
        <v>0</v>
      </c>
      <c r="T181" s="333">
        <v>0</v>
      </c>
      <c r="U181" s="333">
        <v>0</v>
      </c>
      <c r="V181" s="333">
        <v>0</v>
      </c>
      <c r="W181" s="334">
        <v>0</v>
      </c>
      <c r="X181" s="337">
        <v>0</v>
      </c>
      <c r="Y181" s="332">
        <v>0</v>
      </c>
      <c r="Z181" s="333">
        <v>0</v>
      </c>
      <c r="AA181" s="333">
        <v>0</v>
      </c>
      <c r="AB181" s="333">
        <v>0</v>
      </c>
      <c r="AC181" s="333">
        <v>0</v>
      </c>
      <c r="AD181" s="333">
        <v>0</v>
      </c>
      <c r="AE181" s="333">
        <v>0</v>
      </c>
      <c r="AF181" s="334">
        <v>0</v>
      </c>
      <c r="AG181" s="335">
        <v>0</v>
      </c>
      <c r="AH181" s="336">
        <v>0</v>
      </c>
      <c r="AI181" s="333">
        <v>0</v>
      </c>
      <c r="AJ181" s="333">
        <v>0</v>
      </c>
      <c r="AK181" s="333">
        <v>0</v>
      </c>
      <c r="AL181" s="333">
        <v>0</v>
      </c>
      <c r="AM181" s="333">
        <v>0</v>
      </c>
      <c r="AN181" s="333">
        <v>0</v>
      </c>
      <c r="AO181" s="334">
        <v>0</v>
      </c>
      <c r="AP181" s="337">
        <v>0</v>
      </c>
      <c r="AQ181" s="332">
        <v>0</v>
      </c>
      <c r="AR181" s="333">
        <v>0</v>
      </c>
      <c r="AS181" s="333">
        <v>0</v>
      </c>
      <c r="AT181" s="333">
        <v>0</v>
      </c>
      <c r="AU181" s="333">
        <v>0</v>
      </c>
      <c r="AV181" s="333">
        <v>0</v>
      </c>
      <c r="AW181" s="333">
        <v>0</v>
      </c>
      <c r="AX181" s="334">
        <v>0</v>
      </c>
      <c r="AY181" s="337">
        <v>0</v>
      </c>
      <c r="AZ181" s="332">
        <v>0</v>
      </c>
      <c r="BA181" s="333">
        <v>0</v>
      </c>
      <c r="BB181" s="333">
        <v>0</v>
      </c>
      <c r="BC181" s="333">
        <v>0</v>
      </c>
      <c r="BD181" s="333">
        <v>0</v>
      </c>
      <c r="BE181" s="333">
        <v>0</v>
      </c>
      <c r="BF181" s="333">
        <v>0</v>
      </c>
      <c r="BG181" s="334">
        <v>0</v>
      </c>
      <c r="BH181" s="335">
        <v>0</v>
      </c>
      <c r="BI181" s="332">
        <v>0</v>
      </c>
      <c r="BJ181" s="333">
        <v>0</v>
      </c>
      <c r="BK181" s="333">
        <v>0</v>
      </c>
      <c r="BL181" s="333">
        <v>0</v>
      </c>
      <c r="BM181" s="333">
        <v>0</v>
      </c>
      <c r="BN181" s="333">
        <v>0</v>
      </c>
      <c r="BO181" s="333">
        <v>0</v>
      </c>
      <c r="BP181" s="334">
        <v>0</v>
      </c>
      <c r="BQ181" s="335">
        <v>0</v>
      </c>
      <c r="BR181" s="336">
        <v>0</v>
      </c>
      <c r="BS181" s="333">
        <v>0</v>
      </c>
      <c r="BT181" s="333">
        <v>0</v>
      </c>
      <c r="BU181" s="333">
        <v>0</v>
      </c>
      <c r="BV181" s="333">
        <v>0</v>
      </c>
      <c r="BW181" s="333">
        <v>0</v>
      </c>
      <c r="BX181" s="333">
        <v>0</v>
      </c>
      <c r="BY181" s="333">
        <v>0</v>
      </c>
      <c r="BZ181" s="338">
        <v>0</v>
      </c>
      <c r="CA181" s="332">
        <v>0</v>
      </c>
      <c r="CB181" s="333">
        <v>0</v>
      </c>
      <c r="CC181" s="333">
        <v>0</v>
      </c>
      <c r="CD181" s="333">
        <v>0</v>
      </c>
      <c r="CE181" s="333">
        <v>0</v>
      </c>
      <c r="CF181" s="333">
        <v>0</v>
      </c>
      <c r="CG181" s="333">
        <v>0</v>
      </c>
      <c r="CH181" s="333">
        <v>0</v>
      </c>
      <c r="CI181" s="339">
        <v>0</v>
      </c>
      <c r="CJ181" s="332">
        <v>0</v>
      </c>
      <c r="CK181" s="333">
        <v>0</v>
      </c>
      <c r="CL181" s="333">
        <v>0</v>
      </c>
      <c r="CM181" s="333">
        <v>0</v>
      </c>
      <c r="CN181" s="333">
        <v>0</v>
      </c>
      <c r="CO181" s="333">
        <v>0</v>
      </c>
      <c r="CP181" s="333">
        <v>0</v>
      </c>
      <c r="CQ181" s="333">
        <v>0</v>
      </c>
      <c r="CR181" s="339">
        <v>0</v>
      </c>
      <c r="CS181" s="196">
        <f t="shared" si="110"/>
        <v>0</v>
      </c>
      <c r="CT181" s="261">
        <v>0</v>
      </c>
      <c r="CU181" s="196">
        <f t="shared" si="111"/>
        <v>0</v>
      </c>
      <c r="CV181" s="196">
        <f t="shared" si="111"/>
        <v>0</v>
      </c>
      <c r="CW181" s="196">
        <f t="shared" si="111"/>
        <v>0</v>
      </c>
      <c r="CX181" s="261">
        <v>0</v>
      </c>
      <c r="CY181" s="261">
        <v>0</v>
      </c>
      <c r="CZ181" s="262">
        <f t="shared" si="112"/>
        <v>0</v>
      </c>
      <c r="DA181" s="262">
        <f t="shared" si="112"/>
        <v>0</v>
      </c>
      <c r="DB181" s="200" t="s">
        <v>67</v>
      </c>
      <c r="DC181" s="346"/>
      <c r="DD181" s="312"/>
      <c r="DE181" s="345"/>
      <c r="DF181" s="305">
        <f t="shared" si="103"/>
        <v>1</v>
      </c>
      <c r="DG181" s="340" t="s">
        <v>66</v>
      </c>
      <c r="DH181" s="307"/>
      <c r="DI181" s="307"/>
      <c r="DJ181" s="307"/>
      <c r="DK181" s="328"/>
    </row>
    <row r="182" spans="1:115" ht="19.5" customHeight="1" x14ac:dyDescent="0.3">
      <c r="A182" s="267"/>
      <c r="B182" s="186" t="s">
        <v>389</v>
      </c>
      <c r="C182" s="187" t="s">
        <v>716</v>
      </c>
      <c r="D182" s="188" t="s">
        <v>66</v>
      </c>
      <c r="E182" s="330" t="s">
        <v>67</v>
      </c>
      <c r="F182" s="374"/>
      <c r="G182" s="332">
        <v>0</v>
      </c>
      <c r="H182" s="333">
        <v>0</v>
      </c>
      <c r="I182" s="333">
        <v>0</v>
      </c>
      <c r="J182" s="333">
        <v>0</v>
      </c>
      <c r="K182" s="333">
        <v>0</v>
      </c>
      <c r="L182" s="333">
        <v>0</v>
      </c>
      <c r="M182" s="333">
        <v>0</v>
      </c>
      <c r="N182" s="334">
        <v>0</v>
      </c>
      <c r="O182" s="335">
        <v>0</v>
      </c>
      <c r="P182" s="336">
        <v>0</v>
      </c>
      <c r="Q182" s="333">
        <v>0</v>
      </c>
      <c r="R182" s="333">
        <v>0</v>
      </c>
      <c r="S182" s="333">
        <v>0</v>
      </c>
      <c r="T182" s="333">
        <v>0</v>
      </c>
      <c r="U182" s="333">
        <v>0</v>
      </c>
      <c r="V182" s="333">
        <v>0</v>
      </c>
      <c r="W182" s="334">
        <v>0</v>
      </c>
      <c r="X182" s="337">
        <v>0</v>
      </c>
      <c r="Y182" s="332">
        <v>0</v>
      </c>
      <c r="Z182" s="333">
        <v>0</v>
      </c>
      <c r="AA182" s="333">
        <v>0</v>
      </c>
      <c r="AB182" s="333">
        <v>0</v>
      </c>
      <c r="AC182" s="333">
        <v>0</v>
      </c>
      <c r="AD182" s="333">
        <v>0</v>
      </c>
      <c r="AE182" s="333">
        <v>0</v>
      </c>
      <c r="AF182" s="334">
        <v>0</v>
      </c>
      <c r="AG182" s="335">
        <v>0</v>
      </c>
      <c r="AH182" s="336">
        <v>0</v>
      </c>
      <c r="AI182" s="333">
        <v>0</v>
      </c>
      <c r="AJ182" s="333">
        <v>0</v>
      </c>
      <c r="AK182" s="333">
        <v>0</v>
      </c>
      <c r="AL182" s="333">
        <v>0</v>
      </c>
      <c r="AM182" s="333">
        <v>0</v>
      </c>
      <c r="AN182" s="333">
        <v>0</v>
      </c>
      <c r="AO182" s="334">
        <v>0</v>
      </c>
      <c r="AP182" s="337">
        <v>0</v>
      </c>
      <c r="AQ182" s="332">
        <v>0</v>
      </c>
      <c r="AR182" s="333">
        <v>0</v>
      </c>
      <c r="AS182" s="333">
        <v>0</v>
      </c>
      <c r="AT182" s="333">
        <v>0</v>
      </c>
      <c r="AU182" s="333">
        <v>0</v>
      </c>
      <c r="AV182" s="333">
        <v>0</v>
      </c>
      <c r="AW182" s="333">
        <v>0</v>
      </c>
      <c r="AX182" s="334">
        <v>0</v>
      </c>
      <c r="AY182" s="337">
        <v>0</v>
      </c>
      <c r="AZ182" s="332">
        <v>0</v>
      </c>
      <c r="BA182" s="333">
        <v>0</v>
      </c>
      <c r="BB182" s="333">
        <v>0</v>
      </c>
      <c r="BC182" s="333">
        <v>0</v>
      </c>
      <c r="BD182" s="333">
        <v>0</v>
      </c>
      <c r="BE182" s="333">
        <v>0</v>
      </c>
      <c r="BF182" s="333">
        <v>0</v>
      </c>
      <c r="BG182" s="334">
        <v>0</v>
      </c>
      <c r="BH182" s="335">
        <v>0</v>
      </c>
      <c r="BI182" s="332">
        <v>0</v>
      </c>
      <c r="BJ182" s="333">
        <v>0</v>
      </c>
      <c r="BK182" s="333">
        <v>0</v>
      </c>
      <c r="BL182" s="333">
        <v>0</v>
      </c>
      <c r="BM182" s="333">
        <v>0</v>
      </c>
      <c r="BN182" s="333">
        <v>0</v>
      </c>
      <c r="BO182" s="333">
        <v>0</v>
      </c>
      <c r="BP182" s="334">
        <v>0</v>
      </c>
      <c r="BQ182" s="335">
        <v>0</v>
      </c>
      <c r="BR182" s="336">
        <v>0</v>
      </c>
      <c r="BS182" s="333">
        <v>0</v>
      </c>
      <c r="BT182" s="333">
        <v>0</v>
      </c>
      <c r="BU182" s="333">
        <v>0</v>
      </c>
      <c r="BV182" s="333">
        <v>0</v>
      </c>
      <c r="BW182" s="333">
        <v>0</v>
      </c>
      <c r="BX182" s="333">
        <v>0</v>
      </c>
      <c r="BY182" s="333">
        <v>0</v>
      </c>
      <c r="BZ182" s="338">
        <v>0</v>
      </c>
      <c r="CA182" s="332">
        <v>0</v>
      </c>
      <c r="CB182" s="333">
        <v>0</v>
      </c>
      <c r="CC182" s="333">
        <v>0</v>
      </c>
      <c r="CD182" s="333">
        <v>0</v>
      </c>
      <c r="CE182" s="333">
        <v>0</v>
      </c>
      <c r="CF182" s="333">
        <v>0</v>
      </c>
      <c r="CG182" s="333">
        <v>0</v>
      </c>
      <c r="CH182" s="333">
        <v>0</v>
      </c>
      <c r="CI182" s="339">
        <v>0</v>
      </c>
      <c r="CJ182" s="332">
        <v>0</v>
      </c>
      <c r="CK182" s="333">
        <v>0</v>
      </c>
      <c r="CL182" s="333">
        <v>0</v>
      </c>
      <c r="CM182" s="333">
        <v>0</v>
      </c>
      <c r="CN182" s="333">
        <v>0</v>
      </c>
      <c r="CO182" s="333">
        <v>0</v>
      </c>
      <c r="CP182" s="333">
        <v>0</v>
      </c>
      <c r="CQ182" s="333">
        <v>0</v>
      </c>
      <c r="CR182" s="339">
        <v>0</v>
      </c>
      <c r="CS182" s="196">
        <f t="shared" si="110"/>
        <v>0</v>
      </c>
      <c r="CT182" s="261">
        <v>0</v>
      </c>
      <c r="CU182" s="196">
        <f t="shared" si="111"/>
        <v>0</v>
      </c>
      <c r="CV182" s="196">
        <f t="shared" si="111"/>
        <v>0</v>
      </c>
      <c r="CW182" s="196">
        <f t="shared" si="111"/>
        <v>0</v>
      </c>
      <c r="CX182" s="261">
        <v>0</v>
      </c>
      <c r="CY182" s="261">
        <v>0</v>
      </c>
      <c r="CZ182" s="262">
        <f t="shared" si="112"/>
        <v>0</v>
      </c>
      <c r="DA182" s="262">
        <f t="shared" si="112"/>
        <v>0</v>
      </c>
      <c r="DB182" s="200" t="s">
        <v>67</v>
      </c>
      <c r="DC182" s="346"/>
      <c r="DD182" s="312"/>
      <c r="DE182" s="345"/>
      <c r="DF182" s="305">
        <f t="shared" si="103"/>
        <v>1</v>
      </c>
      <c r="DG182" s="340" t="s">
        <v>66</v>
      </c>
      <c r="DH182" s="307"/>
      <c r="DI182" s="307"/>
      <c r="DJ182" s="307"/>
      <c r="DK182" s="328"/>
    </row>
    <row r="183" spans="1:115" ht="19.5" customHeight="1" x14ac:dyDescent="0.3">
      <c r="A183" s="267"/>
      <c r="B183" s="186" t="s">
        <v>717</v>
      </c>
      <c r="C183" s="187" t="s">
        <v>718</v>
      </c>
      <c r="D183" s="188" t="s">
        <v>66</v>
      </c>
      <c r="E183" s="330" t="s">
        <v>67</v>
      </c>
      <c r="F183" s="374"/>
      <c r="G183" s="332">
        <v>0</v>
      </c>
      <c r="H183" s="333">
        <v>0</v>
      </c>
      <c r="I183" s="333">
        <v>0</v>
      </c>
      <c r="J183" s="333">
        <v>0</v>
      </c>
      <c r="K183" s="333">
        <v>0</v>
      </c>
      <c r="L183" s="333">
        <v>0</v>
      </c>
      <c r="M183" s="333">
        <v>0</v>
      </c>
      <c r="N183" s="334">
        <v>0</v>
      </c>
      <c r="O183" s="335">
        <v>0</v>
      </c>
      <c r="P183" s="336">
        <v>0</v>
      </c>
      <c r="Q183" s="333">
        <v>0</v>
      </c>
      <c r="R183" s="333">
        <v>0</v>
      </c>
      <c r="S183" s="333">
        <v>0</v>
      </c>
      <c r="T183" s="333">
        <v>0</v>
      </c>
      <c r="U183" s="333">
        <v>0</v>
      </c>
      <c r="V183" s="333">
        <v>0</v>
      </c>
      <c r="W183" s="334">
        <v>0</v>
      </c>
      <c r="X183" s="337">
        <v>0</v>
      </c>
      <c r="Y183" s="332">
        <v>0</v>
      </c>
      <c r="Z183" s="333">
        <v>0</v>
      </c>
      <c r="AA183" s="333">
        <v>0</v>
      </c>
      <c r="AB183" s="333">
        <v>0</v>
      </c>
      <c r="AC183" s="333">
        <v>0</v>
      </c>
      <c r="AD183" s="333">
        <v>0</v>
      </c>
      <c r="AE183" s="333">
        <v>0</v>
      </c>
      <c r="AF183" s="334">
        <v>0</v>
      </c>
      <c r="AG183" s="335">
        <v>0</v>
      </c>
      <c r="AH183" s="336">
        <v>0</v>
      </c>
      <c r="AI183" s="333">
        <v>0</v>
      </c>
      <c r="AJ183" s="333">
        <v>0</v>
      </c>
      <c r="AK183" s="333">
        <v>0</v>
      </c>
      <c r="AL183" s="333">
        <v>0</v>
      </c>
      <c r="AM183" s="333">
        <v>0</v>
      </c>
      <c r="AN183" s="333">
        <v>0</v>
      </c>
      <c r="AO183" s="334">
        <v>0</v>
      </c>
      <c r="AP183" s="337">
        <v>0</v>
      </c>
      <c r="AQ183" s="332">
        <v>0</v>
      </c>
      <c r="AR183" s="333">
        <v>0</v>
      </c>
      <c r="AS183" s="333">
        <v>0</v>
      </c>
      <c r="AT183" s="333">
        <v>0</v>
      </c>
      <c r="AU183" s="333">
        <v>0</v>
      </c>
      <c r="AV183" s="333">
        <v>0</v>
      </c>
      <c r="AW183" s="333">
        <v>0</v>
      </c>
      <c r="AX183" s="334">
        <v>0</v>
      </c>
      <c r="AY183" s="337">
        <v>0</v>
      </c>
      <c r="AZ183" s="332">
        <v>0</v>
      </c>
      <c r="BA183" s="333">
        <v>0</v>
      </c>
      <c r="BB183" s="333">
        <v>0</v>
      </c>
      <c r="BC183" s="333">
        <v>0</v>
      </c>
      <c r="BD183" s="333">
        <v>0</v>
      </c>
      <c r="BE183" s="333">
        <v>0</v>
      </c>
      <c r="BF183" s="333">
        <v>0</v>
      </c>
      <c r="BG183" s="334">
        <v>0</v>
      </c>
      <c r="BH183" s="335">
        <v>0</v>
      </c>
      <c r="BI183" s="332">
        <v>0</v>
      </c>
      <c r="BJ183" s="333">
        <v>0</v>
      </c>
      <c r="BK183" s="333">
        <v>0</v>
      </c>
      <c r="BL183" s="333">
        <v>0</v>
      </c>
      <c r="BM183" s="333">
        <v>0</v>
      </c>
      <c r="BN183" s="333">
        <v>0</v>
      </c>
      <c r="BO183" s="333">
        <v>0</v>
      </c>
      <c r="BP183" s="334">
        <v>0</v>
      </c>
      <c r="BQ183" s="335">
        <v>0</v>
      </c>
      <c r="BR183" s="336">
        <v>0</v>
      </c>
      <c r="BS183" s="333">
        <v>0</v>
      </c>
      <c r="BT183" s="333">
        <v>0</v>
      </c>
      <c r="BU183" s="333">
        <v>0</v>
      </c>
      <c r="BV183" s="333">
        <v>0</v>
      </c>
      <c r="BW183" s="333">
        <v>0</v>
      </c>
      <c r="BX183" s="333">
        <v>0</v>
      </c>
      <c r="BY183" s="333">
        <v>0</v>
      </c>
      <c r="BZ183" s="338">
        <v>0</v>
      </c>
      <c r="CA183" s="332">
        <v>0</v>
      </c>
      <c r="CB183" s="333">
        <v>0</v>
      </c>
      <c r="CC183" s="333">
        <v>0</v>
      </c>
      <c r="CD183" s="333">
        <v>0</v>
      </c>
      <c r="CE183" s="333">
        <v>0</v>
      </c>
      <c r="CF183" s="333">
        <v>0</v>
      </c>
      <c r="CG183" s="333">
        <v>0</v>
      </c>
      <c r="CH183" s="333">
        <v>0</v>
      </c>
      <c r="CI183" s="339">
        <v>0</v>
      </c>
      <c r="CJ183" s="332">
        <v>0</v>
      </c>
      <c r="CK183" s="333">
        <v>0</v>
      </c>
      <c r="CL183" s="333">
        <v>0</v>
      </c>
      <c r="CM183" s="333">
        <v>0</v>
      </c>
      <c r="CN183" s="333">
        <v>0</v>
      </c>
      <c r="CO183" s="333">
        <v>0</v>
      </c>
      <c r="CP183" s="333">
        <v>0</v>
      </c>
      <c r="CQ183" s="333">
        <v>0</v>
      </c>
      <c r="CR183" s="339">
        <v>0</v>
      </c>
      <c r="CS183" s="196">
        <f t="shared" si="110"/>
        <v>0</v>
      </c>
      <c r="CT183" s="261">
        <v>0</v>
      </c>
      <c r="CU183" s="196">
        <f t="shared" si="111"/>
        <v>0</v>
      </c>
      <c r="CV183" s="196">
        <f t="shared" si="111"/>
        <v>0</v>
      </c>
      <c r="CW183" s="196">
        <f t="shared" si="111"/>
        <v>0</v>
      </c>
      <c r="CX183" s="261">
        <v>0</v>
      </c>
      <c r="CY183" s="261">
        <v>0</v>
      </c>
      <c r="CZ183" s="262">
        <f t="shared" si="112"/>
        <v>0</v>
      </c>
      <c r="DA183" s="262">
        <f t="shared" si="112"/>
        <v>0</v>
      </c>
      <c r="DB183" s="200" t="s">
        <v>67</v>
      </c>
      <c r="DC183" s="346"/>
      <c r="DD183" s="312"/>
      <c r="DE183" s="345"/>
      <c r="DF183" s="305">
        <f t="shared" si="103"/>
        <v>1</v>
      </c>
      <c r="DG183" s="340" t="s">
        <v>66</v>
      </c>
      <c r="DH183" s="307"/>
      <c r="DI183" s="307"/>
      <c r="DJ183" s="307"/>
      <c r="DK183" s="328"/>
    </row>
    <row r="184" spans="1:115" ht="19.5" customHeight="1" x14ac:dyDescent="0.3">
      <c r="A184" s="267"/>
      <c r="B184" s="186" t="s">
        <v>719</v>
      </c>
      <c r="C184" s="187" t="s">
        <v>720</v>
      </c>
      <c r="D184" s="188" t="s">
        <v>66</v>
      </c>
      <c r="E184" s="330" t="s">
        <v>67</v>
      </c>
      <c r="F184" s="374"/>
      <c r="G184" s="332">
        <v>0</v>
      </c>
      <c r="H184" s="333">
        <v>0</v>
      </c>
      <c r="I184" s="333">
        <v>0</v>
      </c>
      <c r="J184" s="333">
        <v>0</v>
      </c>
      <c r="K184" s="333">
        <v>0</v>
      </c>
      <c r="L184" s="333">
        <v>0</v>
      </c>
      <c r="M184" s="333">
        <v>0</v>
      </c>
      <c r="N184" s="334">
        <v>0</v>
      </c>
      <c r="O184" s="335">
        <v>0</v>
      </c>
      <c r="P184" s="336">
        <v>0</v>
      </c>
      <c r="Q184" s="333">
        <v>0</v>
      </c>
      <c r="R184" s="333">
        <v>0</v>
      </c>
      <c r="S184" s="333">
        <v>0</v>
      </c>
      <c r="T184" s="333">
        <v>0</v>
      </c>
      <c r="U184" s="333">
        <v>0</v>
      </c>
      <c r="V184" s="333">
        <v>0</v>
      </c>
      <c r="W184" s="334">
        <v>0</v>
      </c>
      <c r="X184" s="337">
        <v>0</v>
      </c>
      <c r="Y184" s="332">
        <v>0</v>
      </c>
      <c r="Z184" s="333">
        <v>0</v>
      </c>
      <c r="AA184" s="333">
        <v>0</v>
      </c>
      <c r="AB184" s="333">
        <v>0</v>
      </c>
      <c r="AC184" s="333">
        <v>0</v>
      </c>
      <c r="AD184" s="333">
        <v>0</v>
      </c>
      <c r="AE184" s="333">
        <v>0</v>
      </c>
      <c r="AF184" s="334">
        <v>0</v>
      </c>
      <c r="AG184" s="335">
        <v>0</v>
      </c>
      <c r="AH184" s="336">
        <v>0</v>
      </c>
      <c r="AI184" s="333">
        <v>0</v>
      </c>
      <c r="AJ184" s="333">
        <v>0</v>
      </c>
      <c r="AK184" s="333">
        <v>0</v>
      </c>
      <c r="AL184" s="333">
        <v>0</v>
      </c>
      <c r="AM184" s="333">
        <v>0</v>
      </c>
      <c r="AN184" s="333">
        <v>0</v>
      </c>
      <c r="AO184" s="334">
        <v>0</v>
      </c>
      <c r="AP184" s="337">
        <v>0</v>
      </c>
      <c r="AQ184" s="332">
        <v>0</v>
      </c>
      <c r="AR184" s="333">
        <v>0</v>
      </c>
      <c r="AS184" s="333">
        <v>0</v>
      </c>
      <c r="AT184" s="333">
        <v>0</v>
      </c>
      <c r="AU184" s="333">
        <v>0</v>
      </c>
      <c r="AV184" s="333">
        <v>0</v>
      </c>
      <c r="AW184" s="333">
        <v>0</v>
      </c>
      <c r="AX184" s="334">
        <v>0</v>
      </c>
      <c r="AY184" s="337">
        <v>0</v>
      </c>
      <c r="AZ184" s="332">
        <v>0</v>
      </c>
      <c r="BA184" s="333">
        <v>0</v>
      </c>
      <c r="BB184" s="333">
        <v>0</v>
      </c>
      <c r="BC184" s="333">
        <v>0</v>
      </c>
      <c r="BD184" s="333">
        <v>0</v>
      </c>
      <c r="BE184" s="333">
        <v>0</v>
      </c>
      <c r="BF184" s="333">
        <v>0</v>
      </c>
      <c r="BG184" s="334">
        <v>0</v>
      </c>
      <c r="BH184" s="335">
        <v>0</v>
      </c>
      <c r="BI184" s="332">
        <v>0</v>
      </c>
      <c r="BJ184" s="333">
        <v>0</v>
      </c>
      <c r="BK184" s="333">
        <v>0</v>
      </c>
      <c r="BL184" s="333">
        <v>0</v>
      </c>
      <c r="BM184" s="333">
        <v>0</v>
      </c>
      <c r="BN184" s="333">
        <v>0</v>
      </c>
      <c r="BO184" s="333">
        <v>0</v>
      </c>
      <c r="BP184" s="334">
        <v>0</v>
      </c>
      <c r="BQ184" s="335">
        <v>0</v>
      </c>
      <c r="BR184" s="336">
        <v>0</v>
      </c>
      <c r="BS184" s="333">
        <v>0</v>
      </c>
      <c r="BT184" s="333">
        <v>0</v>
      </c>
      <c r="BU184" s="333">
        <v>0</v>
      </c>
      <c r="BV184" s="333">
        <v>0</v>
      </c>
      <c r="BW184" s="333">
        <v>0</v>
      </c>
      <c r="BX184" s="333">
        <v>0</v>
      </c>
      <c r="BY184" s="333">
        <v>0</v>
      </c>
      <c r="BZ184" s="338">
        <v>0</v>
      </c>
      <c r="CA184" s="332">
        <v>0</v>
      </c>
      <c r="CB184" s="333">
        <v>0</v>
      </c>
      <c r="CC184" s="333">
        <v>0</v>
      </c>
      <c r="CD184" s="333">
        <v>0</v>
      </c>
      <c r="CE184" s="333">
        <v>0</v>
      </c>
      <c r="CF184" s="333">
        <v>0</v>
      </c>
      <c r="CG184" s="333">
        <v>0</v>
      </c>
      <c r="CH184" s="333">
        <v>0</v>
      </c>
      <c r="CI184" s="339">
        <v>0</v>
      </c>
      <c r="CJ184" s="332">
        <v>0</v>
      </c>
      <c r="CK184" s="333">
        <v>0</v>
      </c>
      <c r="CL184" s="333">
        <v>0</v>
      </c>
      <c r="CM184" s="333">
        <v>0</v>
      </c>
      <c r="CN184" s="333">
        <v>0</v>
      </c>
      <c r="CO184" s="333">
        <v>0</v>
      </c>
      <c r="CP184" s="333">
        <v>0</v>
      </c>
      <c r="CQ184" s="333">
        <v>0</v>
      </c>
      <c r="CR184" s="339">
        <v>0</v>
      </c>
      <c r="CS184" s="196">
        <f t="shared" si="110"/>
        <v>0</v>
      </c>
      <c r="CT184" s="261">
        <v>0</v>
      </c>
      <c r="CU184" s="196">
        <f t="shared" si="111"/>
        <v>0</v>
      </c>
      <c r="CV184" s="196">
        <f t="shared" si="111"/>
        <v>0</v>
      </c>
      <c r="CW184" s="196">
        <f t="shared" si="111"/>
        <v>0</v>
      </c>
      <c r="CX184" s="261">
        <v>0</v>
      </c>
      <c r="CY184" s="261">
        <v>0</v>
      </c>
      <c r="CZ184" s="262">
        <f t="shared" si="112"/>
        <v>0</v>
      </c>
      <c r="DA184" s="262">
        <f t="shared" si="112"/>
        <v>0</v>
      </c>
      <c r="DB184" s="200" t="s">
        <v>67</v>
      </c>
      <c r="DC184" s="346"/>
      <c r="DD184" s="312"/>
      <c r="DE184" s="345"/>
      <c r="DF184" s="305">
        <f t="shared" si="103"/>
        <v>1</v>
      </c>
      <c r="DG184" s="340" t="s">
        <v>66</v>
      </c>
      <c r="DH184" s="307"/>
      <c r="DI184" s="307"/>
      <c r="DJ184" s="307"/>
      <c r="DK184" s="328"/>
    </row>
    <row r="185" spans="1:115" ht="19.5" customHeight="1" x14ac:dyDescent="0.3">
      <c r="A185" s="267"/>
      <c r="B185" s="186" t="s">
        <v>721</v>
      </c>
      <c r="C185" s="187" t="s">
        <v>722</v>
      </c>
      <c r="D185" s="188" t="s">
        <v>66</v>
      </c>
      <c r="E185" s="330" t="s">
        <v>67</v>
      </c>
      <c r="F185" s="374"/>
      <c r="G185" s="332">
        <v>0</v>
      </c>
      <c r="H185" s="333">
        <v>0</v>
      </c>
      <c r="I185" s="333">
        <v>0</v>
      </c>
      <c r="J185" s="333">
        <v>0</v>
      </c>
      <c r="K185" s="333">
        <v>0</v>
      </c>
      <c r="L185" s="333">
        <v>0</v>
      </c>
      <c r="M185" s="333">
        <v>0</v>
      </c>
      <c r="N185" s="334">
        <v>0</v>
      </c>
      <c r="O185" s="335">
        <v>0</v>
      </c>
      <c r="P185" s="336">
        <v>0</v>
      </c>
      <c r="Q185" s="333">
        <v>0</v>
      </c>
      <c r="R185" s="333">
        <v>0</v>
      </c>
      <c r="S185" s="333">
        <v>0</v>
      </c>
      <c r="T185" s="333">
        <v>0</v>
      </c>
      <c r="U185" s="333">
        <v>0</v>
      </c>
      <c r="V185" s="333">
        <v>0</v>
      </c>
      <c r="W185" s="334">
        <v>0</v>
      </c>
      <c r="X185" s="337">
        <v>0</v>
      </c>
      <c r="Y185" s="332">
        <v>0</v>
      </c>
      <c r="Z185" s="333">
        <v>0</v>
      </c>
      <c r="AA185" s="333">
        <v>0</v>
      </c>
      <c r="AB185" s="333">
        <v>0</v>
      </c>
      <c r="AC185" s="333">
        <v>0</v>
      </c>
      <c r="AD185" s="333">
        <v>0</v>
      </c>
      <c r="AE185" s="333">
        <v>0</v>
      </c>
      <c r="AF185" s="334">
        <v>0</v>
      </c>
      <c r="AG185" s="335">
        <v>0</v>
      </c>
      <c r="AH185" s="336">
        <v>0</v>
      </c>
      <c r="AI185" s="333">
        <v>0</v>
      </c>
      <c r="AJ185" s="333">
        <v>0</v>
      </c>
      <c r="AK185" s="333">
        <v>0</v>
      </c>
      <c r="AL185" s="333">
        <v>0</v>
      </c>
      <c r="AM185" s="333">
        <v>0</v>
      </c>
      <c r="AN185" s="333">
        <v>0</v>
      </c>
      <c r="AO185" s="334">
        <v>0</v>
      </c>
      <c r="AP185" s="337">
        <v>0</v>
      </c>
      <c r="AQ185" s="332">
        <v>0</v>
      </c>
      <c r="AR185" s="333">
        <v>0</v>
      </c>
      <c r="AS185" s="333">
        <v>0</v>
      </c>
      <c r="AT185" s="333">
        <v>0</v>
      </c>
      <c r="AU185" s="333">
        <v>0</v>
      </c>
      <c r="AV185" s="333">
        <v>0</v>
      </c>
      <c r="AW185" s="333">
        <v>0</v>
      </c>
      <c r="AX185" s="334">
        <v>0</v>
      </c>
      <c r="AY185" s="337">
        <v>0</v>
      </c>
      <c r="AZ185" s="332">
        <v>0</v>
      </c>
      <c r="BA185" s="333">
        <v>0</v>
      </c>
      <c r="BB185" s="333">
        <v>0</v>
      </c>
      <c r="BC185" s="333">
        <v>0</v>
      </c>
      <c r="BD185" s="333">
        <v>0</v>
      </c>
      <c r="BE185" s="333">
        <v>0</v>
      </c>
      <c r="BF185" s="333">
        <v>0</v>
      </c>
      <c r="BG185" s="334">
        <v>0</v>
      </c>
      <c r="BH185" s="335">
        <v>0</v>
      </c>
      <c r="BI185" s="332">
        <v>0</v>
      </c>
      <c r="BJ185" s="333">
        <v>0</v>
      </c>
      <c r="BK185" s="333">
        <v>0</v>
      </c>
      <c r="BL185" s="333">
        <v>0</v>
      </c>
      <c r="BM185" s="333">
        <v>0</v>
      </c>
      <c r="BN185" s="333">
        <v>0</v>
      </c>
      <c r="BO185" s="333">
        <v>0</v>
      </c>
      <c r="BP185" s="334">
        <v>0</v>
      </c>
      <c r="BQ185" s="335">
        <v>0</v>
      </c>
      <c r="BR185" s="336">
        <v>0</v>
      </c>
      <c r="BS185" s="333">
        <v>0</v>
      </c>
      <c r="BT185" s="333">
        <v>0</v>
      </c>
      <c r="BU185" s="333">
        <v>0</v>
      </c>
      <c r="BV185" s="333">
        <v>0</v>
      </c>
      <c r="BW185" s="333">
        <v>0</v>
      </c>
      <c r="BX185" s="333">
        <v>0</v>
      </c>
      <c r="BY185" s="333">
        <v>0</v>
      </c>
      <c r="BZ185" s="338">
        <v>0</v>
      </c>
      <c r="CA185" s="332">
        <v>0</v>
      </c>
      <c r="CB185" s="333">
        <v>0</v>
      </c>
      <c r="CC185" s="333">
        <v>0</v>
      </c>
      <c r="CD185" s="333">
        <v>0</v>
      </c>
      <c r="CE185" s="333">
        <v>0</v>
      </c>
      <c r="CF185" s="333">
        <v>0</v>
      </c>
      <c r="CG185" s="333">
        <v>0</v>
      </c>
      <c r="CH185" s="333">
        <v>0</v>
      </c>
      <c r="CI185" s="339">
        <v>0</v>
      </c>
      <c r="CJ185" s="332">
        <v>0</v>
      </c>
      <c r="CK185" s="333">
        <v>0</v>
      </c>
      <c r="CL185" s="333">
        <v>0</v>
      </c>
      <c r="CM185" s="333">
        <v>0</v>
      </c>
      <c r="CN185" s="333">
        <v>0</v>
      </c>
      <c r="CO185" s="333">
        <v>0</v>
      </c>
      <c r="CP185" s="333">
        <v>0</v>
      </c>
      <c r="CQ185" s="333">
        <v>0</v>
      </c>
      <c r="CR185" s="339">
        <v>0</v>
      </c>
      <c r="CS185" s="196">
        <f t="shared" si="110"/>
        <v>0</v>
      </c>
      <c r="CT185" s="261">
        <v>0</v>
      </c>
      <c r="CU185" s="196">
        <f t="shared" si="111"/>
        <v>0</v>
      </c>
      <c r="CV185" s="196">
        <f t="shared" si="111"/>
        <v>0</v>
      </c>
      <c r="CW185" s="196">
        <f t="shared" si="111"/>
        <v>0</v>
      </c>
      <c r="CX185" s="261">
        <v>0</v>
      </c>
      <c r="CY185" s="261">
        <v>0</v>
      </c>
      <c r="CZ185" s="262">
        <f t="shared" si="112"/>
        <v>0</v>
      </c>
      <c r="DA185" s="262">
        <f t="shared" si="112"/>
        <v>0</v>
      </c>
      <c r="DB185" s="200" t="s">
        <v>67</v>
      </c>
      <c r="DC185" s="346"/>
      <c r="DD185" s="312"/>
      <c r="DE185" s="345"/>
      <c r="DF185" s="305">
        <f t="shared" si="103"/>
        <v>1</v>
      </c>
      <c r="DG185" s="340" t="s">
        <v>66</v>
      </c>
      <c r="DH185" s="307"/>
      <c r="DI185" s="307"/>
      <c r="DJ185" s="307"/>
      <c r="DK185" s="328"/>
    </row>
    <row r="186" spans="1:115" ht="19.5" customHeight="1" x14ac:dyDescent="0.3">
      <c r="A186" s="267"/>
      <c r="B186" s="186" t="s">
        <v>723</v>
      </c>
      <c r="C186" s="187" t="s">
        <v>724</v>
      </c>
      <c r="D186" s="188" t="s">
        <v>66</v>
      </c>
      <c r="E186" s="330" t="s">
        <v>67</v>
      </c>
      <c r="F186" s="374"/>
      <c r="G186" s="332">
        <v>0</v>
      </c>
      <c r="H186" s="333">
        <v>0</v>
      </c>
      <c r="I186" s="333">
        <v>0</v>
      </c>
      <c r="J186" s="333">
        <v>0</v>
      </c>
      <c r="K186" s="333">
        <v>0</v>
      </c>
      <c r="L186" s="333">
        <v>0</v>
      </c>
      <c r="M186" s="333">
        <v>0</v>
      </c>
      <c r="N186" s="334">
        <v>0</v>
      </c>
      <c r="O186" s="335">
        <v>0</v>
      </c>
      <c r="P186" s="336">
        <v>0</v>
      </c>
      <c r="Q186" s="333">
        <v>0</v>
      </c>
      <c r="R186" s="333">
        <v>0</v>
      </c>
      <c r="S186" s="333">
        <v>0</v>
      </c>
      <c r="T186" s="333">
        <v>0</v>
      </c>
      <c r="U186" s="333">
        <v>0</v>
      </c>
      <c r="V186" s="333">
        <v>0</v>
      </c>
      <c r="W186" s="334">
        <v>0</v>
      </c>
      <c r="X186" s="337">
        <v>0</v>
      </c>
      <c r="Y186" s="332">
        <v>0</v>
      </c>
      <c r="Z186" s="333">
        <v>0</v>
      </c>
      <c r="AA186" s="333">
        <v>0</v>
      </c>
      <c r="AB186" s="333">
        <v>0</v>
      </c>
      <c r="AC186" s="333">
        <v>0</v>
      </c>
      <c r="AD186" s="333">
        <v>0</v>
      </c>
      <c r="AE186" s="333">
        <v>0</v>
      </c>
      <c r="AF186" s="334">
        <v>0</v>
      </c>
      <c r="AG186" s="335">
        <v>0</v>
      </c>
      <c r="AH186" s="336">
        <v>0</v>
      </c>
      <c r="AI186" s="333">
        <v>0</v>
      </c>
      <c r="AJ186" s="333">
        <v>0</v>
      </c>
      <c r="AK186" s="333">
        <v>0</v>
      </c>
      <c r="AL186" s="333">
        <v>0</v>
      </c>
      <c r="AM186" s="333">
        <v>0</v>
      </c>
      <c r="AN186" s="333">
        <v>0</v>
      </c>
      <c r="AO186" s="334">
        <v>0</v>
      </c>
      <c r="AP186" s="337">
        <v>0</v>
      </c>
      <c r="AQ186" s="332">
        <v>0</v>
      </c>
      <c r="AR186" s="333">
        <v>0</v>
      </c>
      <c r="AS186" s="333">
        <v>0</v>
      </c>
      <c r="AT186" s="333">
        <v>0</v>
      </c>
      <c r="AU186" s="333">
        <v>0</v>
      </c>
      <c r="AV186" s="333">
        <v>0</v>
      </c>
      <c r="AW186" s="333">
        <v>0</v>
      </c>
      <c r="AX186" s="334">
        <v>0</v>
      </c>
      <c r="AY186" s="337">
        <v>0</v>
      </c>
      <c r="AZ186" s="332">
        <v>0</v>
      </c>
      <c r="BA186" s="333">
        <v>0</v>
      </c>
      <c r="BB186" s="333">
        <v>0</v>
      </c>
      <c r="BC186" s="333">
        <v>0</v>
      </c>
      <c r="BD186" s="333">
        <v>0</v>
      </c>
      <c r="BE186" s="333">
        <v>0</v>
      </c>
      <c r="BF186" s="333">
        <v>0</v>
      </c>
      <c r="BG186" s="334">
        <v>0</v>
      </c>
      <c r="BH186" s="335">
        <v>0</v>
      </c>
      <c r="BI186" s="332">
        <v>0</v>
      </c>
      <c r="BJ186" s="333">
        <v>0</v>
      </c>
      <c r="BK186" s="333">
        <v>0</v>
      </c>
      <c r="BL186" s="333">
        <v>0</v>
      </c>
      <c r="BM186" s="333">
        <v>0</v>
      </c>
      <c r="BN186" s="333">
        <v>0</v>
      </c>
      <c r="BO186" s="333">
        <v>0</v>
      </c>
      <c r="BP186" s="334">
        <v>0</v>
      </c>
      <c r="BQ186" s="335">
        <v>0</v>
      </c>
      <c r="BR186" s="336">
        <v>0</v>
      </c>
      <c r="BS186" s="333">
        <v>0</v>
      </c>
      <c r="BT186" s="333">
        <v>0</v>
      </c>
      <c r="BU186" s="333">
        <v>0</v>
      </c>
      <c r="BV186" s="333">
        <v>0</v>
      </c>
      <c r="BW186" s="333">
        <v>0</v>
      </c>
      <c r="BX186" s="333">
        <v>0</v>
      </c>
      <c r="BY186" s="333">
        <v>0</v>
      </c>
      <c r="BZ186" s="338">
        <v>0</v>
      </c>
      <c r="CA186" s="332">
        <v>0</v>
      </c>
      <c r="CB186" s="333">
        <v>0</v>
      </c>
      <c r="CC186" s="333">
        <v>0</v>
      </c>
      <c r="CD186" s="333">
        <v>0</v>
      </c>
      <c r="CE186" s="333">
        <v>0</v>
      </c>
      <c r="CF186" s="333">
        <v>0</v>
      </c>
      <c r="CG186" s="333">
        <v>0</v>
      </c>
      <c r="CH186" s="333">
        <v>0</v>
      </c>
      <c r="CI186" s="339">
        <v>0</v>
      </c>
      <c r="CJ186" s="332">
        <v>0</v>
      </c>
      <c r="CK186" s="333">
        <v>0</v>
      </c>
      <c r="CL186" s="333">
        <v>0</v>
      </c>
      <c r="CM186" s="333">
        <v>0</v>
      </c>
      <c r="CN186" s="333">
        <v>0</v>
      </c>
      <c r="CO186" s="333">
        <v>0</v>
      </c>
      <c r="CP186" s="333">
        <v>0</v>
      </c>
      <c r="CQ186" s="333">
        <v>0</v>
      </c>
      <c r="CR186" s="339">
        <v>0</v>
      </c>
      <c r="CS186" s="196">
        <f t="shared" si="110"/>
        <v>0</v>
      </c>
      <c r="CT186" s="261">
        <v>0</v>
      </c>
      <c r="CU186" s="196">
        <f t="shared" si="111"/>
        <v>0</v>
      </c>
      <c r="CV186" s="196">
        <f t="shared" si="111"/>
        <v>0</v>
      </c>
      <c r="CW186" s="196">
        <f t="shared" si="111"/>
        <v>0</v>
      </c>
      <c r="CX186" s="261">
        <v>0</v>
      </c>
      <c r="CY186" s="261">
        <v>0</v>
      </c>
      <c r="CZ186" s="262">
        <f t="shared" si="112"/>
        <v>0</v>
      </c>
      <c r="DA186" s="262">
        <f t="shared" si="112"/>
        <v>0</v>
      </c>
      <c r="DB186" s="200" t="s">
        <v>67</v>
      </c>
      <c r="DC186" s="346"/>
      <c r="DD186" s="312"/>
      <c r="DE186" s="345"/>
      <c r="DF186" s="305">
        <f t="shared" si="103"/>
        <v>1</v>
      </c>
      <c r="DG186" s="340" t="s">
        <v>66</v>
      </c>
      <c r="DH186" s="307"/>
      <c r="DI186" s="307"/>
      <c r="DJ186" s="307"/>
      <c r="DK186" s="328"/>
    </row>
    <row r="187" spans="1:115" ht="19.5" customHeight="1" x14ac:dyDescent="0.25">
      <c r="A187" s="267"/>
      <c r="B187" s="186" t="s">
        <v>390</v>
      </c>
      <c r="C187" s="187" t="s">
        <v>285</v>
      </c>
      <c r="D187" s="188" t="s">
        <v>66</v>
      </c>
      <c r="E187" s="330" t="s">
        <v>67</v>
      </c>
      <c r="F187" s="374"/>
      <c r="G187" s="190">
        <f>SUM(G188,G189)</f>
        <v>0</v>
      </c>
      <c r="H187" s="191">
        <f t="shared" ref="H187:O187" si="126">SUM(H188,H189)</f>
        <v>0</v>
      </c>
      <c r="I187" s="191">
        <f t="shared" si="126"/>
        <v>0</v>
      </c>
      <c r="J187" s="191">
        <f t="shared" si="126"/>
        <v>0</v>
      </c>
      <c r="K187" s="191">
        <f t="shared" si="126"/>
        <v>0</v>
      </c>
      <c r="L187" s="191">
        <f t="shared" si="126"/>
        <v>0</v>
      </c>
      <c r="M187" s="191">
        <f t="shared" si="126"/>
        <v>0</v>
      </c>
      <c r="N187" s="192">
        <f t="shared" si="126"/>
        <v>0</v>
      </c>
      <c r="O187" s="193">
        <f t="shared" si="126"/>
        <v>9</v>
      </c>
      <c r="P187" s="194">
        <f>SUM(P188,P189)</f>
        <v>0</v>
      </c>
      <c r="Q187" s="191">
        <f t="shared" ref="Q187:CB187" si="127">SUM(Q188,Q189)</f>
        <v>0</v>
      </c>
      <c r="R187" s="191">
        <f t="shared" si="127"/>
        <v>0</v>
      </c>
      <c r="S187" s="191">
        <f t="shared" si="127"/>
        <v>0</v>
      </c>
      <c r="T187" s="191">
        <f t="shared" si="127"/>
        <v>0</v>
      </c>
      <c r="U187" s="191">
        <f t="shared" si="127"/>
        <v>0</v>
      </c>
      <c r="V187" s="191">
        <f t="shared" si="127"/>
        <v>0</v>
      </c>
      <c r="W187" s="192">
        <f t="shared" si="127"/>
        <v>0</v>
      </c>
      <c r="X187" s="195">
        <f t="shared" si="127"/>
        <v>1</v>
      </c>
      <c r="Y187" s="190">
        <f t="shared" si="127"/>
        <v>0</v>
      </c>
      <c r="Z187" s="191">
        <f t="shared" si="127"/>
        <v>0</v>
      </c>
      <c r="AA187" s="191">
        <f t="shared" si="127"/>
        <v>0</v>
      </c>
      <c r="AB187" s="191">
        <f t="shared" si="127"/>
        <v>0</v>
      </c>
      <c r="AC187" s="191">
        <f t="shared" si="127"/>
        <v>0</v>
      </c>
      <c r="AD187" s="191">
        <f t="shared" si="127"/>
        <v>0</v>
      </c>
      <c r="AE187" s="191">
        <f t="shared" si="127"/>
        <v>0</v>
      </c>
      <c r="AF187" s="192">
        <f t="shared" si="127"/>
        <v>0</v>
      </c>
      <c r="AG187" s="193">
        <f t="shared" si="127"/>
        <v>3</v>
      </c>
      <c r="AH187" s="194">
        <f t="shared" si="127"/>
        <v>0</v>
      </c>
      <c r="AI187" s="191">
        <f t="shared" si="127"/>
        <v>0</v>
      </c>
      <c r="AJ187" s="191">
        <f t="shared" si="127"/>
        <v>0</v>
      </c>
      <c r="AK187" s="191">
        <f t="shared" si="127"/>
        <v>0</v>
      </c>
      <c r="AL187" s="191">
        <f t="shared" si="127"/>
        <v>0</v>
      </c>
      <c r="AM187" s="191">
        <f t="shared" si="127"/>
        <v>0</v>
      </c>
      <c r="AN187" s="191">
        <f t="shared" si="127"/>
        <v>0</v>
      </c>
      <c r="AO187" s="192">
        <f t="shared" si="127"/>
        <v>0</v>
      </c>
      <c r="AP187" s="195">
        <f t="shared" si="127"/>
        <v>1</v>
      </c>
      <c r="AQ187" s="190">
        <f t="shared" si="127"/>
        <v>0</v>
      </c>
      <c r="AR187" s="191">
        <f t="shared" si="127"/>
        <v>0</v>
      </c>
      <c r="AS187" s="191">
        <f t="shared" si="127"/>
        <v>0</v>
      </c>
      <c r="AT187" s="191">
        <f t="shared" si="127"/>
        <v>0</v>
      </c>
      <c r="AU187" s="191">
        <f t="shared" si="127"/>
        <v>0</v>
      </c>
      <c r="AV187" s="191">
        <f t="shared" si="127"/>
        <v>0</v>
      </c>
      <c r="AW187" s="191">
        <f t="shared" si="127"/>
        <v>0</v>
      </c>
      <c r="AX187" s="192">
        <f t="shared" si="127"/>
        <v>0</v>
      </c>
      <c r="AY187" s="195">
        <f t="shared" si="127"/>
        <v>4</v>
      </c>
      <c r="AZ187" s="190">
        <f t="shared" si="127"/>
        <v>0</v>
      </c>
      <c r="BA187" s="191">
        <f t="shared" si="127"/>
        <v>0</v>
      </c>
      <c r="BB187" s="191">
        <f t="shared" si="127"/>
        <v>0</v>
      </c>
      <c r="BC187" s="191">
        <f t="shared" si="127"/>
        <v>0</v>
      </c>
      <c r="BD187" s="191">
        <f t="shared" si="127"/>
        <v>0</v>
      </c>
      <c r="BE187" s="191">
        <f t="shared" si="127"/>
        <v>0</v>
      </c>
      <c r="BF187" s="191">
        <f t="shared" si="127"/>
        <v>0</v>
      </c>
      <c r="BG187" s="192">
        <f t="shared" si="127"/>
        <v>0</v>
      </c>
      <c r="BH187" s="193">
        <f t="shared" si="127"/>
        <v>4</v>
      </c>
      <c r="BI187" s="190">
        <f t="shared" si="127"/>
        <v>0</v>
      </c>
      <c r="BJ187" s="191">
        <f t="shared" si="127"/>
        <v>0</v>
      </c>
      <c r="BK187" s="191">
        <f t="shared" si="127"/>
        <v>0</v>
      </c>
      <c r="BL187" s="191">
        <f t="shared" si="127"/>
        <v>0</v>
      </c>
      <c r="BM187" s="191">
        <f t="shared" si="127"/>
        <v>0</v>
      </c>
      <c r="BN187" s="191">
        <f t="shared" si="127"/>
        <v>0</v>
      </c>
      <c r="BO187" s="191">
        <f t="shared" si="127"/>
        <v>0</v>
      </c>
      <c r="BP187" s="192">
        <f t="shared" si="127"/>
        <v>0</v>
      </c>
      <c r="BQ187" s="193">
        <f t="shared" si="127"/>
        <v>4</v>
      </c>
      <c r="BR187" s="194">
        <f t="shared" si="127"/>
        <v>0</v>
      </c>
      <c r="BS187" s="191">
        <f t="shared" si="127"/>
        <v>0</v>
      </c>
      <c r="BT187" s="191">
        <f t="shared" si="127"/>
        <v>0</v>
      </c>
      <c r="BU187" s="191">
        <f t="shared" si="127"/>
        <v>0</v>
      </c>
      <c r="BV187" s="191">
        <f t="shared" si="127"/>
        <v>0</v>
      </c>
      <c r="BW187" s="191">
        <f t="shared" si="127"/>
        <v>0</v>
      </c>
      <c r="BX187" s="191">
        <f t="shared" si="127"/>
        <v>0</v>
      </c>
      <c r="BY187" s="191">
        <f t="shared" si="127"/>
        <v>0</v>
      </c>
      <c r="BZ187" s="265">
        <f t="shared" si="127"/>
        <v>0</v>
      </c>
      <c r="CA187" s="190">
        <f t="shared" si="127"/>
        <v>0</v>
      </c>
      <c r="CB187" s="191">
        <f t="shared" si="127"/>
        <v>0</v>
      </c>
      <c r="CC187" s="191">
        <f t="shared" ref="CC187:CR187" si="128">SUM(CC188,CC189)</f>
        <v>0</v>
      </c>
      <c r="CD187" s="191">
        <f t="shared" si="128"/>
        <v>0</v>
      </c>
      <c r="CE187" s="191">
        <f t="shared" si="128"/>
        <v>0</v>
      </c>
      <c r="CF187" s="191">
        <f t="shared" si="128"/>
        <v>0</v>
      </c>
      <c r="CG187" s="191">
        <f t="shared" si="128"/>
        <v>0</v>
      </c>
      <c r="CH187" s="191">
        <f t="shared" si="128"/>
        <v>0</v>
      </c>
      <c r="CI187" s="266">
        <f t="shared" si="128"/>
        <v>0</v>
      </c>
      <c r="CJ187" s="190">
        <f t="shared" si="128"/>
        <v>0</v>
      </c>
      <c r="CK187" s="191">
        <f t="shared" si="128"/>
        <v>0</v>
      </c>
      <c r="CL187" s="191">
        <f t="shared" si="128"/>
        <v>0</v>
      </c>
      <c r="CM187" s="191">
        <f t="shared" si="128"/>
        <v>0</v>
      </c>
      <c r="CN187" s="191">
        <f t="shared" si="128"/>
        <v>0</v>
      </c>
      <c r="CO187" s="191">
        <f t="shared" si="128"/>
        <v>0</v>
      </c>
      <c r="CP187" s="191">
        <f t="shared" si="128"/>
        <v>0</v>
      </c>
      <c r="CQ187" s="191">
        <f t="shared" si="128"/>
        <v>0</v>
      </c>
      <c r="CR187" s="266">
        <f t="shared" si="128"/>
        <v>0</v>
      </c>
      <c r="CS187" s="196">
        <f t="shared" si="110"/>
        <v>0</v>
      </c>
      <c r="CT187" s="261">
        <v>0</v>
      </c>
      <c r="CU187" s="196">
        <f t="shared" si="111"/>
        <v>0</v>
      </c>
      <c r="CV187" s="196">
        <f t="shared" si="111"/>
        <v>0</v>
      </c>
      <c r="CW187" s="196">
        <f t="shared" si="111"/>
        <v>0</v>
      </c>
      <c r="CX187" s="261">
        <v>0</v>
      </c>
      <c r="CY187" s="261">
        <v>0</v>
      </c>
      <c r="CZ187" s="262">
        <f t="shared" si="112"/>
        <v>0</v>
      </c>
      <c r="DA187" s="262">
        <f t="shared" si="112"/>
        <v>3</v>
      </c>
      <c r="DB187" s="200" t="s">
        <v>67</v>
      </c>
      <c r="DC187" s="263"/>
      <c r="DF187" s="305">
        <f t="shared" si="103"/>
        <v>1</v>
      </c>
      <c r="DG187" s="313" t="s">
        <v>66</v>
      </c>
      <c r="DH187" s="307"/>
      <c r="DI187" s="307"/>
      <c r="DJ187" s="307"/>
    </row>
    <row r="188" spans="1:115" ht="19.5" customHeight="1" x14ac:dyDescent="0.25">
      <c r="A188" s="267"/>
      <c r="B188" s="186" t="s">
        <v>391</v>
      </c>
      <c r="C188" s="187" t="s">
        <v>286</v>
      </c>
      <c r="D188" s="188" t="s">
        <v>66</v>
      </c>
      <c r="E188" s="330" t="s">
        <v>67</v>
      </c>
      <c r="F188" s="374"/>
      <c r="G188" s="332">
        <v>0</v>
      </c>
      <c r="H188" s="333">
        <v>0</v>
      </c>
      <c r="I188" s="333">
        <v>0</v>
      </c>
      <c r="J188" s="333">
        <v>0</v>
      </c>
      <c r="K188" s="333">
        <v>0</v>
      </c>
      <c r="L188" s="333">
        <v>0</v>
      </c>
      <c r="M188" s="333">
        <v>0</v>
      </c>
      <c r="N188" s="334">
        <v>0</v>
      </c>
      <c r="O188" s="335">
        <v>0</v>
      </c>
      <c r="P188" s="336">
        <v>0</v>
      </c>
      <c r="Q188" s="333">
        <v>0</v>
      </c>
      <c r="R188" s="333">
        <v>0</v>
      </c>
      <c r="S188" s="333">
        <v>0</v>
      </c>
      <c r="T188" s="333">
        <v>0</v>
      </c>
      <c r="U188" s="333">
        <v>0</v>
      </c>
      <c r="V188" s="333">
        <v>0</v>
      </c>
      <c r="W188" s="334">
        <v>0</v>
      </c>
      <c r="X188" s="337">
        <v>0</v>
      </c>
      <c r="Y188" s="332">
        <v>0</v>
      </c>
      <c r="Z188" s="333">
        <v>0</v>
      </c>
      <c r="AA188" s="333">
        <v>0</v>
      </c>
      <c r="AB188" s="333">
        <v>0</v>
      </c>
      <c r="AC188" s="333">
        <v>0</v>
      </c>
      <c r="AD188" s="333">
        <v>0</v>
      </c>
      <c r="AE188" s="333">
        <v>0</v>
      </c>
      <c r="AF188" s="334">
        <v>0</v>
      </c>
      <c r="AG188" s="335">
        <v>0</v>
      </c>
      <c r="AH188" s="336">
        <v>0</v>
      </c>
      <c r="AI188" s="333">
        <v>0</v>
      </c>
      <c r="AJ188" s="333">
        <v>0</v>
      </c>
      <c r="AK188" s="333">
        <v>0</v>
      </c>
      <c r="AL188" s="333">
        <v>0</v>
      </c>
      <c r="AM188" s="333">
        <v>0</v>
      </c>
      <c r="AN188" s="333">
        <v>0</v>
      </c>
      <c r="AO188" s="334">
        <v>0</v>
      </c>
      <c r="AP188" s="337">
        <v>0</v>
      </c>
      <c r="AQ188" s="332">
        <v>0</v>
      </c>
      <c r="AR188" s="333">
        <v>0</v>
      </c>
      <c r="AS188" s="333">
        <v>0</v>
      </c>
      <c r="AT188" s="333">
        <v>0</v>
      </c>
      <c r="AU188" s="333">
        <v>0</v>
      </c>
      <c r="AV188" s="333">
        <v>0</v>
      </c>
      <c r="AW188" s="333">
        <v>0</v>
      </c>
      <c r="AX188" s="334">
        <v>0</v>
      </c>
      <c r="AY188" s="337">
        <v>0</v>
      </c>
      <c r="AZ188" s="332">
        <v>0</v>
      </c>
      <c r="BA188" s="333">
        <v>0</v>
      </c>
      <c r="BB188" s="333">
        <v>0</v>
      </c>
      <c r="BC188" s="333">
        <v>0</v>
      </c>
      <c r="BD188" s="333">
        <v>0</v>
      </c>
      <c r="BE188" s="333">
        <v>0</v>
      </c>
      <c r="BF188" s="333">
        <v>0</v>
      </c>
      <c r="BG188" s="334">
        <v>0</v>
      </c>
      <c r="BH188" s="335">
        <v>0</v>
      </c>
      <c r="BI188" s="332">
        <v>0</v>
      </c>
      <c r="BJ188" s="333">
        <v>0</v>
      </c>
      <c r="BK188" s="333">
        <v>0</v>
      </c>
      <c r="BL188" s="333">
        <v>0</v>
      </c>
      <c r="BM188" s="333">
        <v>0</v>
      </c>
      <c r="BN188" s="333">
        <v>0</v>
      </c>
      <c r="BO188" s="333">
        <v>0</v>
      </c>
      <c r="BP188" s="334">
        <v>0</v>
      </c>
      <c r="BQ188" s="335">
        <v>0</v>
      </c>
      <c r="BR188" s="336">
        <v>0</v>
      </c>
      <c r="BS188" s="333">
        <v>0</v>
      </c>
      <c r="BT188" s="333">
        <v>0</v>
      </c>
      <c r="BU188" s="333">
        <v>0</v>
      </c>
      <c r="BV188" s="333">
        <v>0</v>
      </c>
      <c r="BW188" s="333">
        <v>0</v>
      </c>
      <c r="BX188" s="333">
        <v>0</v>
      </c>
      <c r="BY188" s="333">
        <v>0</v>
      </c>
      <c r="BZ188" s="338">
        <v>0</v>
      </c>
      <c r="CA188" s="332">
        <v>0</v>
      </c>
      <c r="CB188" s="333">
        <v>0</v>
      </c>
      <c r="CC188" s="333">
        <v>0</v>
      </c>
      <c r="CD188" s="333">
        <v>0</v>
      </c>
      <c r="CE188" s="333">
        <v>0</v>
      </c>
      <c r="CF188" s="333">
        <v>0</v>
      </c>
      <c r="CG188" s="333">
        <v>0</v>
      </c>
      <c r="CH188" s="333">
        <v>0</v>
      </c>
      <c r="CI188" s="339">
        <v>0</v>
      </c>
      <c r="CJ188" s="332">
        <v>0</v>
      </c>
      <c r="CK188" s="333">
        <v>0</v>
      </c>
      <c r="CL188" s="333">
        <v>0</v>
      </c>
      <c r="CM188" s="333">
        <v>0</v>
      </c>
      <c r="CN188" s="333">
        <v>0</v>
      </c>
      <c r="CO188" s="333">
        <v>0</v>
      </c>
      <c r="CP188" s="333">
        <v>0</v>
      </c>
      <c r="CQ188" s="333">
        <v>0</v>
      </c>
      <c r="CR188" s="339">
        <v>0</v>
      </c>
      <c r="CS188" s="196">
        <f t="shared" si="110"/>
        <v>0</v>
      </c>
      <c r="CT188" s="261">
        <v>0</v>
      </c>
      <c r="CU188" s="196">
        <f t="shared" si="111"/>
        <v>0</v>
      </c>
      <c r="CV188" s="196">
        <f t="shared" si="111"/>
        <v>0</v>
      </c>
      <c r="CW188" s="196">
        <f t="shared" si="111"/>
        <v>0</v>
      </c>
      <c r="CX188" s="261">
        <v>0</v>
      </c>
      <c r="CY188" s="261">
        <v>0</v>
      </c>
      <c r="CZ188" s="262">
        <f t="shared" si="112"/>
        <v>0</v>
      </c>
      <c r="DA188" s="262">
        <f t="shared" si="112"/>
        <v>0</v>
      </c>
      <c r="DB188" s="200" t="s">
        <v>67</v>
      </c>
      <c r="DC188" s="263"/>
      <c r="DF188" s="305">
        <f t="shared" si="103"/>
        <v>1</v>
      </c>
      <c r="DG188" s="313" t="s">
        <v>66</v>
      </c>
      <c r="DH188" s="307"/>
      <c r="DI188" s="307"/>
      <c r="DJ188" s="307"/>
    </row>
    <row r="189" spans="1:115" ht="19.5" customHeight="1" x14ac:dyDescent="0.25">
      <c r="A189" s="267"/>
      <c r="B189" s="186" t="s">
        <v>392</v>
      </c>
      <c r="C189" s="187" t="s">
        <v>287</v>
      </c>
      <c r="D189" s="188" t="s">
        <v>66</v>
      </c>
      <c r="E189" s="330" t="s">
        <v>67</v>
      </c>
      <c r="F189" s="374"/>
      <c r="G189" s="190">
        <f t="shared" ref="G189:AL189" si="129">SUM(G190:G205)</f>
        <v>0</v>
      </c>
      <c r="H189" s="191">
        <f t="shared" si="129"/>
        <v>0</v>
      </c>
      <c r="I189" s="191">
        <f t="shared" si="129"/>
        <v>0</v>
      </c>
      <c r="J189" s="191">
        <f t="shared" si="129"/>
        <v>0</v>
      </c>
      <c r="K189" s="191">
        <f t="shared" si="129"/>
        <v>0</v>
      </c>
      <c r="L189" s="191">
        <f t="shared" si="129"/>
        <v>0</v>
      </c>
      <c r="M189" s="191">
        <f t="shared" si="129"/>
        <v>0</v>
      </c>
      <c r="N189" s="192">
        <f t="shared" si="129"/>
        <v>0</v>
      </c>
      <c r="O189" s="193">
        <f t="shared" si="129"/>
        <v>9</v>
      </c>
      <c r="P189" s="194">
        <f t="shared" si="129"/>
        <v>0</v>
      </c>
      <c r="Q189" s="191">
        <f t="shared" si="129"/>
        <v>0</v>
      </c>
      <c r="R189" s="191">
        <f t="shared" si="129"/>
        <v>0</v>
      </c>
      <c r="S189" s="191">
        <f t="shared" si="129"/>
        <v>0</v>
      </c>
      <c r="T189" s="191">
        <f t="shared" si="129"/>
        <v>0</v>
      </c>
      <c r="U189" s="191">
        <f t="shared" si="129"/>
        <v>0</v>
      </c>
      <c r="V189" s="191">
        <f t="shared" si="129"/>
        <v>0</v>
      </c>
      <c r="W189" s="192">
        <f t="shared" si="129"/>
        <v>0</v>
      </c>
      <c r="X189" s="195">
        <f t="shared" si="129"/>
        <v>1</v>
      </c>
      <c r="Y189" s="190">
        <f t="shared" si="129"/>
        <v>0</v>
      </c>
      <c r="Z189" s="191">
        <f t="shared" si="129"/>
        <v>0</v>
      </c>
      <c r="AA189" s="191">
        <f t="shared" si="129"/>
        <v>0</v>
      </c>
      <c r="AB189" s="191">
        <f t="shared" si="129"/>
        <v>0</v>
      </c>
      <c r="AC189" s="191">
        <f t="shared" si="129"/>
        <v>0</v>
      </c>
      <c r="AD189" s="191">
        <f t="shared" si="129"/>
        <v>0</v>
      </c>
      <c r="AE189" s="191">
        <f t="shared" si="129"/>
        <v>0</v>
      </c>
      <c r="AF189" s="192">
        <f t="shared" si="129"/>
        <v>0</v>
      </c>
      <c r="AG189" s="193">
        <f t="shared" si="129"/>
        <v>3</v>
      </c>
      <c r="AH189" s="194">
        <f t="shared" si="129"/>
        <v>0</v>
      </c>
      <c r="AI189" s="191">
        <f t="shared" si="129"/>
        <v>0</v>
      </c>
      <c r="AJ189" s="191">
        <f t="shared" si="129"/>
        <v>0</v>
      </c>
      <c r="AK189" s="191">
        <f t="shared" si="129"/>
        <v>0</v>
      </c>
      <c r="AL189" s="191">
        <f t="shared" si="129"/>
        <v>0</v>
      </c>
      <c r="AM189" s="191">
        <f t="shared" ref="AM189:CR189" si="130">SUM(AM190:AM205)</f>
        <v>0</v>
      </c>
      <c r="AN189" s="191">
        <f t="shared" si="130"/>
        <v>0</v>
      </c>
      <c r="AO189" s="192">
        <f t="shared" si="130"/>
        <v>0</v>
      </c>
      <c r="AP189" s="195">
        <f t="shared" si="130"/>
        <v>1</v>
      </c>
      <c r="AQ189" s="190">
        <f t="shared" si="130"/>
        <v>0</v>
      </c>
      <c r="AR189" s="191">
        <f t="shared" si="130"/>
        <v>0</v>
      </c>
      <c r="AS189" s="191">
        <f t="shared" si="130"/>
        <v>0</v>
      </c>
      <c r="AT189" s="191">
        <f t="shared" si="130"/>
        <v>0</v>
      </c>
      <c r="AU189" s="191">
        <f t="shared" si="130"/>
        <v>0</v>
      </c>
      <c r="AV189" s="191">
        <f t="shared" si="130"/>
        <v>0</v>
      </c>
      <c r="AW189" s="191">
        <f t="shared" si="130"/>
        <v>0</v>
      </c>
      <c r="AX189" s="192">
        <f t="shared" si="130"/>
        <v>0</v>
      </c>
      <c r="AY189" s="195">
        <f t="shared" si="130"/>
        <v>4</v>
      </c>
      <c r="AZ189" s="190">
        <f t="shared" si="130"/>
        <v>0</v>
      </c>
      <c r="BA189" s="191">
        <f t="shared" si="130"/>
        <v>0</v>
      </c>
      <c r="BB189" s="191">
        <f t="shared" si="130"/>
        <v>0</v>
      </c>
      <c r="BC189" s="191">
        <f t="shared" si="130"/>
        <v>0</v>
      </c>
      <c r="BD189" s="191">
        <f t="shared" si="130"/>
        <v>0</v>
      </c>
      <c r="BE189" s="191">
        <f t="shared" si="130"/>
        <v>0</v>
      </c>
      <c r="BF189" s="191">
        <f t="shared" si="130"/>
        <v>0</v>
      </c>
      <c r="BG189" s="192">
        <f t="shared" si="130"/>
        <v>0</v>
      </c>
      <c r="BH189" s="193">
        <f t="shared" si="130"/>
        <v>4</v>
      </c>
      <c r="BI189" s="190">
        <f t="shared" si="130"/>
        <v>0</v>
      </c>
      <c r="BJ189" s="191">
        <f t="shared" si="130"/>
        <v>0</v>
      </c>
      <c r="BK189" s="191">
        <f t="shared" si="130"/>
        <v>0</v>
      </c>
      <c r="BL189" s="191">
        <f t="shared" si="130"/>
        <v>0</v>
      </c>
      <c r="BM189" s="191">
        <f t="shared" si="130"/>
        <v>0</v>
      </c>
      <c r="BN189" s="191">
        <f t="shared" si="130"/>
        <v>0</v>
      </c>
      <c r="BO189" s="191">
        <f t="shared" si="130"/>
        <v>0</v>
      </c>
      <c r="BP189" s="192">
        <f t="shared" si="130"/>
        <v>0</v>
      </c>
      <c r="BQ189" s="193">
        <f t="shared" si="130"/>
        <v>4</v>
      </c>
      <c r="BR189" s="194">
        <f t="shared" si="130"/>
        <v>0</v>
      </c>
      <c r="BS189" s="191">
        <f t="shared" si="130"/>
        <v>0</v>
      </c>
      <c r="BT189" s="191">
        <f t="shared" si="130"/>
        <v>0</v>
      </c>
      <c r="BU189" s="191">
        <f t="shared" si="130"/>
        <v>0</v>
      </c>
      <c r="BV189" s="191">
        <f t="shared" si="130"/>
        <v>0</v>
      </c>
      <c r="BW189" s="191">
        <f t="shared" si="130"/>
        <v>0</v>
      </c>
      <c r="BX189" s="191">
        <f t="shared" si="130"/>
        <v>0</v>
      </c>
      <c r="BY189" s="191">
        <f t="shared" si="130"/>
        <v>0</v>
      </c>
      <c r="BZ189" s="265">
        <f t="shared" si="130"/>
        <v>0</v>
      </c>
      <c r="CA189" s="190">
        <f t="shared" si="130"/>
        <v>0</v>
      </c>
      <c r="CB189" s="191">
        <f t="shared" si="130"/>
        <v>0</v>
      </c>
      <c r="CC189" s="191">
        <f t="shared" si="130"/>
        <v>0</v>
      </c>
      <c r="CD189" s="191">
        <f t="shared" si="130"/>
        <v>0</v>
      </c>
      <c r="CE189" s="191">
        <f t="shared" si="130"/>
        <v>0</v>
      </c>
      <c r="CF189" s="191">
        <f t="shared" si="130"/>
        <v>0</v>
      </c>
      <c r="CG189" s="191">
        <f t="shared" si="130"/>
        <v>0</v>
      </c>
      <c r="CH189" s="191">
        <f t="shared" si="130"/>
        <v>0</v>
      </c>
      <c r="CI189" s="266">
        <f t="shared" si="130"/>
        <v>0</v>
      </c>
      <c r="CJ189" s="190">
        <f t="shared" si="130"/>
        <v>0</v>
      </c>
      <c r="CK189" s="191">
        <f t="shared" si="130"/>
        <v>0</v>
      </c>
      <c r="CL189" s="191">
        <f t="shared" si="130"/>
        <v>0</v>
      </c>
      <c r="CM189" s="191">
        <f t="shared" si="130"/>
        <v>0</v>
      </c>
      <c r="CN189" s="191">
        <f t="shared" si="130"/>
        <v>0</v>
      </c>
      <c r="CO189" s="191">
        <f t="shared" si="130"/>
        <v>0</v>
      </c>
      <c r="CP189" s="191">
        <f t="shared" si="130"/>
        <v>0</v>
      </c>
      <c r="CQ189" s="191">
        <f t="shared" si="130"/>
        <v>0</v>
      </c>
      <c r="CR189" s="266">
        <f t="shared" si="130"/>
        <v>0</v>
      </c>
      <c r="CS189" s="196">
        <f t="shared" si="110"/>
        <v>0</v>
      </c>
      <c r="CT189" s="261">
        <v>0</v>
      </c>
      <c r="CU189" s="196">
        <f t="shared" si="111"/>
        <v>0</v>
      </c>
      <c r="CV189" s="196">
        <f t="shared" si="111"/>
        <v>0</v>
      </c>
      <c r="CW189" s="196">
        <f t="shared" si="111"/>
        <v>0</v>
      </c>
      <c r="CX189" s="261">
        <v>0</v>
      </c>
      <c r="CY189" s="261">
        <v>0</v>
      </c>
      <c r="CZ189" s="262">
        <f t="shared" si="112"/>
        <v>0</v>
      </c>
      <c r="DA189" s="262">
        <f t="shared" si="112"/>
        <v>3</v>
      </c>
      <c r="DB189" s="200" t="s">
        <v>67</v>
      </c>
      <c r="DC189" s="263"/>
      <c r="DF189" s="305">
        <f t="shared" si="103"/>
        <v>1</v>
      </c>
      <c r="DG189" s="313" t="s">
        <v>66</v>
      </c>
      <c r="DH189" s="307"/>
      <c r="DI189" s="307"/>
      <c r="DJ189" s="307"/>
    </row>
    <row r="190" spans="1:115" ht="19.5" customHeight="1" x14ac:dyDescent="0.3">
      <c r="A190" s="267" t="s">
        <v>767</v>
      </c>
      <c r="B190" s="314" t="s">
        <v>392</v>
      </c>
      <c r="C190" s="315" t="s">
        <v>288</v>
      </c>
      <c r="D190" s="316" t="s">
        <v>289</v>
      </c>
      <c r="E190" s="271" t="s">
        <v>67</v>
      </c>
      <c r="F190" s="373"/>
      <c r="G190" s="272">
        <f t="shared" ref="G190:O203" si="131">P190+Y190+AH190+AQ190</f>
        <v>0</v>
      </c>
      <c r="H190" s="273">
        <f t="shared" si="131"/>
        <v>0</v>
      </c>
      <c r="I190" s="273">
        <f t="shared" si="131"/>
        <v>0</v>
      </c>
      <c r="J190" s="273">
        <f t="shared" si="131"/>
        <v>0</v>
      </c>
      <c r="K190" s="273">
        <f t="shared" si="131"/>
        <v>0</v>
      </c>
      <c r="L190" s="274">
        <f t="shared" si="131"/>
        <v>0</v>
      </c>
      <c r="M190" s="274">
        <f t="shared" si="131"/>
        <v>0</v>
      </c>
      <c r="N190" s="275">
        <f t="shared" si="131"/>
        <v>0</v>
      </c>
      <c r="O190" s="276">
        <f t="shared" si="131"/>
        <v>1</v>
      </c>
      <c r="P190" s="308">
        <v>0</v>
      </c>
      <c r="Q190" s="278">
        <v>0</v>
      </c>
      <c r="R190" s="309">
        <v>0</v>
      </c>
      <c r="S190" s="309">
        <v>0</v>
      </c>
      <c r="T190" s="309">
        <v>0</v>
      </c>
      <c r="U190" s="280">
        <v>0</v>
      </c>
      <c r="V190" s="280">
        <v>0</v>
      </c>
      <c r="W190" s="310">
        <v>0</v>
      </c>
      <c r="X190" s="282">
        <v>0</v>
      </c>
      <c r="Y190" s="311">
        <v>0</v>
      </c>
      <c r="Z190" s="278">
        <v>0</v>
      </c>
      <c r="AA190" s="309">
        <v>0</v>
      </c>
      <c r="AB190" s="309">
        <v>0</v>
      </c>
      <c r="AC190" s="309">
        <v>0</v>
      </c>
      <c r="AD190" s="280">
        <v>0</v>
      </c>
      <c r="AE190" s="274">
        <v>0</v>
      </c>
      <c r="AF190" s="310">
        <v>0</v>
      </c>
      <c r="AG190" s="76">
        <v>0</v>
      </c>
      <c r="AH190" s="308">
        <v>0</v>
      </c>
      <c r="AI190" s="278">
        <v>0</v>
      </c>
      <c r="AJ190" s="309">
        <v>0</v>
      </c>
      <c r="AK190" s="309">
        <v>0</v>
      </c>
      <c r="AL190" s="309">
        <v>0</v>
      </c>
      <c r="AM190" s="280">
        <v>0</v>
      </c>
      <c r="AN190" s="274">
        <v>0</v>
      </c>
      <c r="AO190" s="310">
        <v>0</v>
      </c>
      <c r="AP190" s="282">
        <v>0</v>
      </c>
      <c r="AQ190" s="311">
        <v>0</v>
      </c>
      <c r="AR190" s="284">
        <v>0</v>
      </c>
      <c r="AS190" s="309">
        <v>0</v>
      </c>
      <c r="AT190" s="309">
        <v>0</v>
      </c>
      <c r="AU190" s="309">
        <v>0</v>
      </c>
      <c r="AV190" s="280">
        <v>0</v>
      </c>
      <c r="AW190" s="274">
        <v>0</v>
      </c>
      <c r="AX190" s="310">
        <v>0</v>
      </c>
      <c r="AY190" s="342">
        <v>1</v>
      </c>
      <c r="AZ190" s="285">
        <f t="shared" ref="AZ190:BH205" si="132">BI190+BR190+CA190+CJ190</f>
        <v>0</v>
      </c>
      <c r="BA190" s="286">
        <f t="shared" si="132"/>
        <v>0</v>
      </c>
      <c r="BB190" s="286">
        <f t="shared" si="132"/>
        <v>0</v>
      </c>
      <c r="BC190" s="286">
        <f t="shared" si="132"/>
        <v>0</v>
      </c>
      <c r="BD190" s="286">
        <f t="shared" si="132"/>
        <v>0</v>
      </c>
      <c r="BE190" s="286">
        <f t="shared" si="132"/>
        <v>0</v>
      </c>
      <c r="BF190" s="286">
        <f t="shared" si="132"/>
        <v>0</v>
      </c>
      <c r="BG190" s="287">
        <f t="shared" si="132"/>
        <v>0</v>
      </c>
      <c r="BH190" s="288">
        <f t="shared" si="132"/>
        <v>0</v>
      </c>
      <c r="BI190" s="289">
        <v>0</v>
      </c>
      <c r="BJ190" s="290">
        <v>0</v>
      </c>
      <c r="BK190" s="290">
        <v>0</v>
      </c>
      <c r="BL190" s="290">
        <v>0</v>
      </c>
      <c r="BM190" s="290">
        <v>0</v>
      </c>
      <c r="BN190" s="290">
        <v>0</v>
      </c>
      <c r="BO190" s="290">
        <v>0</v>
      </c>
      <c r="BP190" s="291">
        <v>0</v>
      </c>
      <c r="BQ190" s="292">
        <v>0</v>
      </c>
      <c r="BR190" s="293">
        <v>0</v>
      </c>
      <c r="BS190" s="294">
        <v>0</v>
      </c>
      <c r="BT190" s="294">
        <v>0</v>
      </c>
      <c r="BU190" s="294">
        <v>0</v>
      </c>
      <c r="BV190" s="294">
        <v>0</v>
      </c>
      <c r="BW190" s="294">
        <v>0</v>
      </c>
      <c r="BX190" s="294">
        <v>0</v>
      </c>
      <c r="BY190" s="295">
        <v>0</v>
      </c>
      <c r="BZ190" s="296">
        <v>0</v>
      </c>
      <c r="CA190" s="289">
        <v>0</v>
      </c>
      <c r="CB190" s="290">
        <v>0</v>
      </c>
      <c r="CC190" s="290">
        <v>0</v>
      </c>
      <c r="CD190" s="290">
        <v>0</v>
      </c>
      <c r="CE190" s="290">
        <v>0</v>
      </c>
      <c r="CF190" s="290">
        <v>0</v>
      </c>
      <c r="CG190" s="290">
        <v>0</v>
      </c>
      <c r="CH190" s="297">
        <v>0</v>
      </c>
      <c r="CI190" s="298">
        <v>0</v>
      </c>
      <c r="CJ190" s="289">
        <v>0</v>
      </c>
      <c r="CK190" s="290">
        <v>0</v>
      </c>
      <c r="CL190" s="290">
        <v>0</v>
      </c>
      <c r="CM190" s="290">
        <v>0</v>
      </c>
      <c r="CN190" s="290">
        <v>0</v>
      </c>
      <c r="CO190" s="290">
        <v>0</v>
      </c>
      <c r="CP190" s="290">
        <v>0</v>
      </c>
      <c r="CQ190" s="299">
        <v>0</v>
      </c>
      <c r="CR190" s="300">
        <v>0</v>
      </c>
      <c r="CS190" s="196">
        <f t="shared" si="110"/>
        <v>0</v>
      </c>
      <c r="CT190" s="261">
        <v>0</v>
      </c>
      <c r="CU190" s="196">
        <f t="shared" si="111"/>
        <v>0</v>
      </c>
      <c r="CV190" s="196">
        <f t="shared" si="111"/>
        <v>0</v>
      </c>
      <c r="CW190" s="196">
        <f t="shared" si="111"/>
        <v>0</v>
      </c>
      <c r="CX190" s="261">
        <v>0</v>
      </c>
      <c r="CY190" s="261">
        <v>0</v>
      </c>
      <c r="CZ190" s="262">
        <f t="shared" si="112"/>
        <v>0</v>
      </c>
      <c r="DA190" s="262">
        <f t="shared" si="112"/>
        <v>0</v>
      </c>
      <c r="DB190" s="301" t="s">
        <v>521</v>
      </c>
      <c r="DC190" s="326"/>
      <c r="DD190" s="312"/>
      <c r="DE190" s="304"/>
      <c r="DF190" s="305">
        <f t="shared" si="103"/>
        <v>1</v>
      </c>
      <c r="DG190" s="340" t="s">
        <v>289</v>
      </c>
      <c r="DH190" s="307" t="s">
        <v>522</v>
      </c>
      <c r="DI190" s="307"/>
      <c r="DJ190" s="304"/>
      <c r="DK190" s="328"/>
    </row>
    <row r="191" spans="1:115" ht="22.5" customHeight="1" x14ac:dyDescent="0.3">
      <c r="A191" s="267" t="s">
        <v>767</v>
      </c>
      <c r="B191" s="314" t="s">
        <v>392</v>
      </c>
      <c r="C191" s="315" t="s">
        <v>290</v>
      </c>
      <c r="D191" s="316" t="s">
        <v>291</v>
      </c>
      <c r="E191" s="271" t="s">
        <v>67</v>
      </c>
      <c r="F191" s="373"/>
      <c r="G191" s="272">
        <f t="shared" si="131"/>
        <v>0</v>
      </c>
      <c r="H191" s="273">
        <f t="shared" si="131"/>
        <v>0</v>
      </c>
      <c r="I191" s="273">
        <f t="shared" si="131"/>
        <v>0</v>
      </c>
      <c r="J191" s="273">
        <f t="shared" si="131"/>
        <v>0</v>
      </c>
      <c r="K191" s="273">
        <f t="shared" si="131"/>
        <v>0</v>
      </c>
      <c r="L191" s="274">
        <f t="shared" si="131"/>
        <v>0</v>
      </c>
      <c r="M191" s="274">
        <f t="shared" si="131"/>
        <v>0</v>
      </c>
      <c r="N191" s="275">
        <f t="shared" si="131"/>
        <v>0</v>
      </c>
      <c r="O191" s="276">
        <f t="shared" si="131"/>
        <v>0</v>
      </c>
      <c r="P191" s="308">
        <v>0</v>
      </c>
      <c r="Q191" s="278">
        <v>0</v>
      </c>
      <c r="R191" s="309">
        <v>0</v>
      </c>
      <c r="S191" s="309">
        <v>0</v>
      </c>
      <c r="T191" s="309">
        <v>0</v>
      </c>
      <c r="U191" s="280">
        <v>0</v>
      </c>
      <c r="V191" s="280">
        <v>0</v>
      </c>
      <c r="W191" s="310">
        <v>0</v>
      </c>
      <c r="X191" s="282">
        <v>0</v>
      </c>
      <c r="Y191" s="311">
        <v>0</v>
      </c>
      <c r="Z191" s="278">
        <v>0</v>
      </c>
      <c r="AA191" s="309">
        <v>0</v>
      </c>
      <c r="AB191" s="309">
        <v>0</v>
      </c>
      <c r="AC191" s="309">
        <v>0</v>
      </c>
      <c r="AD191" s="280">
        <v>0</v>
      </c>
      <c r="AE191" s="274">
        <v>0</v>
      </c>
      <c r="AF191" s="310">
        <v>0</v>
      </c>
      <c r="AG191" s="76">
        <v>0</v>
      </c>
      <c r="AH191" s="308">
        <v>0</v>
      </c>
      <c r="AI191" s="278">
        <v>0</v>
      </c>
      <c r="AJ191" s="309">
        <v>0</v>
      </c>
      <c r="AK191" s="309">
        <v>0</v>
      </c>
      <c r="AL191" s="309">
        <v>0</v>
      </c>
      <c r="AM191" s="280">
        <v>0</v>
      </c>
      <c r="AN191" s="274">
        <v>0</v>
      </c>
      <c r="AO191" s="310">
        <v>0</v>
      </c>
      <c r="AP191" s="282">
        <v>0</v>
      </c>
      <c r="AQ191" s="311">
        <v>0</v>
      </c>
      <c r="AR191" s="284">
        <v>0</v>
      </c>
      <c r="AS191" s="309">
        <v>0</v>
      </c>
      <c r="AT191" s="309">
        <v>0</v>
      </c>
      <c r="AU191" s="309">
        <v>0</v>
      </c>
      <c r="AV191" s="280">
        <v>0</v>
      </c>
      <c r="AW191" s="274">
        <v>0</v>
      </c>
      <c r="AX191" s="310">
        <v>0</v>
      </c>
      <c r="AY191" s="282">
        <v>0</v>
      </c>
      <c r="AZ191" s="285">
        <f t="shared" si="132"/>
        <v>0</v>
      </c>
      <c r="BA191" s="286">
        <f t="shared" si="132"/>
        <v>0</v>
      </c>
      <c r="BB191" s="286">
        <f t="shared" si="132"/>
        <v>0</v>
      </c>
      <c r="BC191" s="286">
        <f t="shared" si="132"/>
        <v>0</v>
      </c>
      <c r="BD191" s="286">
        <f t="shared" si="132"/>
        <v>0</v>
      </c>
      <c r="BE191" s="286">
        <f t="shared" si="132"/>
        <v>0</v>
      </c>
      <c r="BF191" s="286">
        <f t="shared" si="132"/>
        <v>0</v>
      </c>
      <c r="BG191" s="287">
        <f t="shared" si="132"/>
        <v>0</v>
      </c>
      <c r="BH191" s="288">
        <f t="shared" si="132"/>
        <v>0</v>
      </c>
      <c r="BI191" s="289">
        <v>0</v>
      </c>
      <c r="BJ191" s="290">
        <v>0</v>
      </c>
      <c r="BK191" s="290">
        <v>0</v>
      </c>
      <c r="BL191" s="290">
        <v>0</v>
      </c>
      <c r="BM191" s="290">
        <v>0</v>
      </c>
      <c r="BN191" s="290">
        <v>0</v>
      </c>
      <c r="BO191" s="290">
        <v>0</v>
      </c>
      <c r="BP191" s="291">
        <v>0</v>
      </c>
      <c r="BQ191" s="292">
        <v>0</v>
      </c>
      <c r="BR191" s="293">
        <v>0</v>
      </c>
      <c r="BS191" s="294">
        <v>0</v>
      </c>
      <c r="BT191" s="294">
        <v>0</v>
      </c>
      <c r="BU191" s="294">
        <v>0</v>
      </c>
      <c r="BV191" s="294">
        <v>0</v>
      </c>
      <c r="BW191" s="294">
        <v>0</v>
      </c>
      <c r="BX191" s="294">
        <v>0</v>
      </c>
      <c r="BY191" s="295">
        <v>0</v>
      </c>
      <c r="BZ191" s="296">
        <v>0</v>
      </c>
      <c r="CA191" s="289">
        <v>0</v>
      </c>
      <c r="CB191" s="290">
        <v>0</v>
      </c>
      <c r="CC191" s="290">
        <v>0</v>
      </c>
      <c r="CD191" s="290">
        <v>0</v>
      </c>
      <c r="CE191" s="290">
        <v>0</v>
      </c>
      <c r="CF191" s="290">
        <v>0</v>
      </c>
      <c r="CG191" s="290">
        <v>0</v>
      </c>
      <c r="CH191" s="297">
        <v>0</v>
      </c>
      <c r="CI191" s="298">
        <v>0</v>
      </c>
      <c r="CJ191" s="289">
        <v>0</v>
      </c>
      <c r="CK191" s="290">
        <v>0</v>
      </c>
      <c r="CL191" s="290">
        <v>0</v>
      </c>
      <c r="CM191" s="290">
        <v>0</v>
      </c>
      <c r="CN191" s="290">
        <v>0</v>
      </c>
      <c r="CO191" s="290">
        <v>0</v>
      </c>
      <c r="CP191" s="290">
        <v>0</v>
      </c>
      <c r="CQ191" s="299">
        <v>0</v>
      </c>
      <c r="CR191" s="300">
        <v>0</v>
      </c>
      <c r="CS191" s="196">
        <f t="shared" si="110"/>
        <v>0</v>
      </c>
      <c r="CT191" s="261">
        <v>0</v>
      </c>
      <c r="CU191" s="196">
        <f t="shared" si="111"/>
        <v>0</v>
      </c>
      <c r="CV191" s="196">
        <f t="shared" si="111"/>
        <v>0</v>
      </c>
      <c r="CW191" s="196">
        <f t="shared" si="111"/>
        <v>0</v>
      </c>
      <c r="CX191" s="261">
        <v>0</v>
      </c>
      <c r="CY191" s="261">
        <v>0</v>
      </c>
      <c r="CZ191" s="262">
        <f t="shared" si="112"/>
        <v>0</v>
      </c>
      <c r="DA191" s="262">
        <f t="shared" si="112"/>
        <v>0</v>
      </c>
      <c r="DB191" s="301" t="s">
        <v>521</v>
      </c>
      <c r="DC191" s="317" t="s">
        <v>759</v>
      </c>
      <c r="DD191" s="312"/>
      <c r="DE191" s="304"/>
      <c r="DF191" s="305">
        <f t="shared" si="103"/>
        <v>1</v>
      </c>
      <c r="DG191" s="340" t="s">
        <v>291</v>
      </c>
      <c r="DH191" s="307" t="s">
        <v>522</v>
      </c>
      <c r="DI191" s="307"/>
      <c r="DJ191" s="304"/>
      <c r="DK191" s="328"/>
    </row>
    <row r="192" spans="1:115" ht="19.5" customHeight="1" x14ac:dyDescent="0.3">
      <c r="A192" s="267" t="s">
        <v>767</v>
      </c>
      <c r="B192" s="314" t="s">
        <v>392</v>
      </c>
      <c r="C192" s="315" t="s">
        <v>292</v>
      </c>
      <c r="D192" s="316" t="s">
        <v>293</v>
      </c>
      <c r="E192" s="271" t="s">
        <v>67</v>
      </c>
      <c r="F192" s="373"/>
      <c r="G192" s="272">
        <f t="shared" si="131"/>
        <v>0</v>
      </c>
      <c r="H192" s="273">
        <f t="shared" si="131"/>
        <v>0</v>
      </c>
      <c r="I192" s="273">
        <f t="shared" si="131"/>
        <v>0</v>
      </c>
      <c r="J192" s="273">
        <f t="shared" si="131"/>
        <v>0</v>
      </c>
      <c r="K192" s="273">
        <f t="shared" si="131"/>
        <v>0</v>
      </c>
      <c r="L192" s="274">
        <f t="shared" si="131"/>
        <v>0</v>
      </c>
      <c r="M192" s="274">
        <f t="shared" si="131"/>
        <v>0</v>
      </c>
      <c r="N192" s="275">
        <f t="shared" si="131"/>
        <v>0</v>
      </c>
      <c r="O192" s="276">
        <f t="shared" si="131"/>
        <v>0</v>
      </c>
      <c r="P192" s="308">
        <v>0</v>
      </c>
      <c r="Q192" s="278">
        <v>0</v>
      </c>
      <c r="R192" s="309">
        <v>0</v>
      </c>
      <c r="S192" s="309">
        <v>0</v>
      </c>
      <c r="T192" s="309">
        <v>0</v>
      </c>
      <c r="U192" s="280">
        <v>0</v>
      </c>
      <c r="V192" s="280">
        <v>0</v>
      </c>
      <c r="W192" s="310">
        <v>0</v>
      </c>
      <c r="X192" s="282">
        <v>0</v>
      </c>
      <c r="Y192" s="311">
        <v>0</v>
      </c>
      <c r="Z192" s="278">
        <v>0</v>
      </c>
      <c r="AA192" s="309">
        <v>0</v>
      </c>
      <c r="AB192" s="309">
        <v>0</v>
      </c>
      <c r="AC192" s="309">
        <v>0</v>
      </c>
      <c r="AD192" s="280">
        <v>0</v>
      </c>
      <c r="AE192" s="274">
        <v>0</v>
      </c>
      <c r="AF192" s="310">
        <v>0</v>
      </c>
      <c r="AG192" s="76">
        <v>0</v>
      </c>
      <c r="AH192" s="308">
        <v>0</v>
      </c>
      <c r="AI192" s="278">
        <v>0</v>
      </c>
      <c r="AJ192" s="309">
        <v>0</v>
      </c>
      <c r="AK192" s="309">
        <v>0</v>
      </c>
      <c r="AL192" s="309">
        <v>0</v>
      </c>
      <c r="AM192" s="280">
        <v>0</v>
      </c>
      <c r="AN192" s="274">
        <v>0</v>
      </c>
      <c r="AO192" s="310">
        <v>0</v>
      </c>
      <c r="AP192" s="282">
        <v>0</v>
      </c>
      <c r="AQ192" s="311">
        <v>0</v>
      </c>
      <c r="AR192" s="284">
        <v>0</v>
      </c>
      <c r="AS192" s="309">
        <v>0</v>
      </c>
      <c r="AT192" s="309">
        <v>0</v>
      </c>
      <c r="AU192" s="309">
        <v>0</v>
      </c>
      <c r="AV192" s="280">
        <v>0</v>
      </c>
      <c r="AW192" s="274">
        <v>0</v>
      </c>
      <c r="AX192" s="310">
        <v>0</v>
      </c>
      <c r="AY192" s="282">
        <v>0</v>
      </c>
      <c r="AZ192" s="285">
        <f t="shared" si="132"/>
        <v>0</v>
      </c>
      <c r="BA192" s="286">
        <f t="shared" si="132"/>
        <v>0</v>
      </c>
      <c r="BB192" s="286">
        <f t="shared" si="132"/>
        <v>0</v>
      </c>
      <c r="BC192" s="286">
        <f t="shared" si="132"/>
        <v>0</v>
      </c>
      <c r="BD192" s="286">
        <f t="shared" si="132"/>
        <v>0</v>
      </c>
      <c r="BE192" s="286">
        <f t="shared" si="132"/>
        <v>0</v>
      </c>
      <c r="BF192" s="286">
        <f t="shared" si="132"/>
        <v>0</v>
      </c>
      <c r="BG192" s="287">
        <f t="shared" si="132"/>
        <v>0</v>
      </c>
      <c r="BH192" s="288">
        <f t="shared" si="132"/>
        <v>0</v>
      </c>
      <c r="BI192" s="289">
        <v>0</v>
      </c>
      <c r="BJ192" s="290">
        <v>0</v>
      </c>
      <c r="BK192" s="290">
        <v>0</v>
      </c>
      <c r="BL192" s="290">
        <v>0</v>
      </c>
      <c r="BM192" s="290">
        <v>0</v>
      </c>
      <c r="BN192" s="290">
        <v>0</v>
      </c>
      <c r="BO192" s="290">
        <v>0</v>
      </c>
      <c r="BP192" s="291">
        <v>0</v>
      </c>
      <c r="BQ192" s="292">
        <v>0</v>
      </c>
      <c r="BR192" s="293">
        <v>0</v>
      </c>
      <c r="BS192" s="294">
        <v>0</v>
      </c>
      <c r="BT192" s="294">
        <v>0</v>
      </c>
      <c r="BU192" s="294">
        <v>0</v>
      </c>
      <c r="BV192" s="294">
        <v>0</v>
      </c>
      <c r="BW192" s="294">
        <v>0</v>
      </c>
      <c r="BX192" s="294">
        <v>0</v>
      </c>
      <c r="BY192" s="295">
        <v>0</v>
      </c>
      <c r="BZ192" s="296">
        <v>0</v>
      </c>
      <c r="CA192" s="289">
        <v>0</v>
      </c>
      <c r="CB192" s="290">
        <v>0</v>
      </c>
      <c r="CC192" s="290">
        <v>0</v>
      </c>
      <c r="CD192" s="290">
        <v>0</v>
      </c>
      <c r="CE192" s="290">
        <v>0</v>
      </c>
      <c r="CF192" s="290">
        <v>0</v>
      </c>
      <c r="CG192" s="290">
        <v>0</v>
      </c>
      <c r="CH192" s="297">
        <v>0</v>
      </c>
      <c r="CI192" s="298">
        <v>0</v>
      </c>
      <c r="CJ192" s="289">
        <v>0</v>
      </c>
      <c r="CK192" s="290">
        <v>0</v>
      </c>
      <c r="CL192" s="290">
        <v>0</v>
      </c>
      <c r="CM192" s="290">
        <v>0</v>
      </c>
      <c r="CN192" s="290">
        <v>0</v>
      </c>
      <c r="CO192" s="290">
        <v>0</v>
      </c>
      <c r="CP192" s="290">
        <v>0</v>
      </c>
      <c r="CQ192" s="299">
        <v>0</v>
      </c>
      <c r="CR192" s="300">
        <v>0</v>
      </c>
      <c r="CS192" s="196">
        <f t="shared" si="110"/>
        <v>0</v>
      </c>
      <c r="CT192" s="261">
        <v>0</v>
      </c>
      <c r="CU192" s="196">
        <f t="shared" si="111"/>
        <v>0</v>
      </c>
      <c r="CV192" s="196">
        <f t="shared" si="111"/>
        <v>0</v>
      </c>
      <c r="CW192" s="196">
        <f t="shared" si="111"/>
        <v>0</v>
      </c>
      <c r="CX192" s="261">
        <v>0</v>
      </c>
      <c r="CY192" s="261">
        <v>0</v>
      </c>
      <c r="CZ192" s="262">
        <f t="shared" si="112"/>
        <v>0</v>
      </c>
      <c r="DA192" s="262">
        <f t="shared" si="112"/>
        <v>0</v>
      </c>
      <c r="DB192" s="301" t="s">
        <v>521</v>
      </c>
      <c r="DC192" s="317" t="s">
        <v>759</v>
      </c>
      <c r="DD192" s="312"/>
      <c r="DE192" s="304"/>
      <c r="DF192" s="305">
        <f t="shared" si="103"/>
        <v>1</v>
      </c>
      <c r="DG192" s="340" t="s">
        <v>293</v>
      </c>
      <c r="DH192" s="307" t="s">
        <v>522</v>
      </c>
      <c r="DI192" s="307"/>
      <c r="DJ192" s="304"/>
      <c r="DK192" s="328"/>
    </row>
    <row r="193" spans="1:115" ht="19.5" customHeight="1" x14ac:dyDescent="0.3">
      <c r="A193" s="267" t="s">
        <v>767</v>
      </c>
      <c r="B193" s="314" t="s">
        <v>392</v>
      </c>
      <c r="C193" s="315" t="s">
        <v>294</v>
      </c>
      <c r="D193" s="316" t="s">
        <v>295</v>
      </c>
      <c r="E193" s="271" t="s">
        <v>67</v>
      </c>
      <c r="F193" s="373"/>
      <c r="G193" s="272">
        <f t="shared" si="131"/>
        <v>0</v>
      </c>
      <c r="H193" s="273">
        <f t="shared" si="131"/>
        <v>0</v>
      </c>
      <c r="I193" s="273">
        <f t="shared" si="131"/>
        <v>0</v>
      </c>
      <c r="J193" s="273">
        <f t="shared" si="131"/>
        <v>0</v>
      </c>
      <c r="K193" s="273">
        <f t="shared" si="131"/>
        <v>0</v>
      </c>
      <c r="L193" s="274">
        <f t="shared" si="131"/>
        <v>0</v>
      </c>
      <c r="M193" s="274">
        <f t="shared" si="131"/>
        <v>0</v>
      </c>
      <c r="N193" s="275">
        <f t="shared" si="131"/>
        <v>0</v>
      </c>
      <c r="O193" s="276">
        <f t="shared" si="131"/>
        <v>1</v>
      </c>
      <c r="P193" s="308">
        <v>0</v>
      </c>
      <c r="Q193" s="278">
        <v>0</v>
      </c>
      <c r="R193" s="309">
        <v>0</v>
      </c>
      <c r="S193" s="309">
        <v>0</v>
      </c>
      <c r="T193" s="309">
        <v>0</v>
      </c>
      <c r="U193" s="280">
        <v>0</v>
      </c>
      <c r="V193" s="280">
        <v>0</v>
      </c>
      <c r="W193" s="310">
        <v>0</v>
      </c>
      <c r="X193" s="282">
        <v>0</v>
      </c>
      <c r="Y193" s="311">
        <v>0</v>
      </c>
      <c r="Z193" s="278">
        <v>0</v>
      </c>
      <c r="AA193" s="309">
        <v>0</v>
      </c>
      <c r="AB193" s="309">
        <v>0</v>
      </c>
      <c r="AC193" s="309">
        <v>0</v>
      </c>
      <c r="AD193" s="280">
        <v>0</v>
      </c>
      <c r="AE193" s="274">
        <v>0</v>
      </c>
      <c r="AF193" s="310">
        <v>0</v>
      </c>
      <c r="AG193" s="76">
        <v>0</v>
      </c>
      <c r="AH193" s="308">
        <v>0</v>
      </c>
      <c r="AI193" s="278">
        <v>0</v>
      </c>
      <c r="AJ193" s="309">
        <v>0</v>
      </c>
      <c r="AK193" s="309">
        <v>0</v>
      </c>
      <c r="AL193" s="309">
        <v>0</v>
      </c>
      <c r="AM193" s="280">
        <v>0</v>
      </c>
      <c r="AN193" s="274">
        <v>0</v>
      </c>
      <c r="AO193" s="310">
        <v>0</v>
      </c>
      <c r="AP193" s="282">
        <v>0</v>
      </c>
      <c r="AQ193" s="311">
        <v>0</v>
      </c>
      <c r="AR193" s="284">
        <v>0</v>
      </c>
      <c r="AS193" s="309">
        <v>0</v>
      </c>
      <c r="AT193" s="309">
        <v>0</v>
      </c>
      <c r="AU193" s="309">
        <v>0</v>
      </c>
      <c r="AV193" s="280">
        <v>0</v>
      </c>
      <c r="AW193" s="274">
        <v>0</v>
      </c>
      <c r="AX193" s="310">
        <v>0</v>
      </c>
      <c r="AY193" s="342">
        <v>1</v>
      </c>
      <c r="AZ193" s="285">
        <f t="shared" si="132"/>
        <v>0</v>
      </c>
      <c r="BA193" s="286">
        <f t="shared" si="132"/>
        <v>0</v>
      </c>
      <c r="BB193" s="286">
        <f t="shared" si="132"/>
        <v>0</v>
      </c>
      <c r="BC193" s="286">
        <f t="shared" si="132"/>
        <v>0</v>
      </c>
      <c r="BD193" s="286">
        <f t="shared" si="132"/>
        <v>0</v>
      </c>
      <c r="BE193" s="286">
        <f t="shared" si="132"/>
        <v>0</v>
      </c>
      <c r="BF193" s="286">
        <f t="shared" si="132"/>
        <v>0</v>
      </c>
      <c r="BG193" s="287">
        <f t="shared" si="132"/>
        <v>0</v>
      </c>
      <c r="BH193" s="288">
        <f t="shared" si="132"/>
        <v>0</v>
      </c>
      <c r="BI193" s="289">
        <v>0</v>
      </c>
      <c r="BJ193" s="290">
        <v>0</v>
      </c>
      <c r="BK193" s="290">
        <v>0</v>
      </c>
      <c r="BL193" s="290">
        <v>0</v>
      </c>
      <c r="BM193" s="290">
        <v>0</v>
      </c>
      <c r="BN193" s="290">
        <v>0</v>
      </c>
      <c r="BO193" s="290">
        <v>0</v>
      </c>
      <c r="BP193" s="291">
        <v>0</v>
      </c>
      <c r="BQ193" s="292">
        <v>0</v>
      </c>
      <c r="BR193" s="293">
        <v>0</v>
      </c>
      <c r="BS193" s="294">
        <v>0</v>
      </c>
      <c r="BT193" s="294">
        <v>0</v>
      </c>
      <c r="BU193" s="294">
        <v>0</v>
      </c>
      <c r="BV193" s="294">
        <v>0</v>
      </c>
      <c r="BW193" s="294">
        <v>0</v>
      </c>
      <c r="BX193" s="294">
        <v>0</v>
      </c>
      <c r="BY193" s="295">
        <v>0</v>
      </c>
      <c r="BZ193" s="296">
        <v>0</v>
      </c>
      <c r="CA193" s="289">
        <v>0</v>
      </c>
      <c r="CB193" s="290">
        <v>0</v>
      </c>
      <c r="CC193" s="290">
        <v>0</v>
      </c>
      <c r="CD193" s="290">
        <v>0</v>
      </c>
      <c r="CE193" s="290">
        <v>0</v>
      </c>
      <c r="CF193" s="290">
        <v>0</v>
      </c>
      <c r="CG193" s="290">
        <v>0</v>
      </c>
      <c r="CH193" s="297">
        <v>0</v>
      </c>
      <c r="CI193" s="298">
        <v>0</v>
      </c>
      <c r="CJ193" s="289">
        <v>0</v>
      </c>
      <c r="CK193" s="290">
        <v>0</v>
      </c>
      <c r="CL193" s="290">
        <v>0</v>
      </c>
      <c r="CM193" s="290">
        <v>0</v>
      </c>
      <c r="CN193" s="290">
        <v>0</v>
      </c>
      <c r="CO193" s="290">
        <v>0</v>
      </c>
      <c r="CP193" s="290">
        <v>0</v>
      </c>
      <c r="CQ193" s="299">
        <v>0</v>
      </c>
      <c r="CR193" s="300">
        <v>0</v>
      </c>
      <c r="CS193" s="196">
        <f t="shared" si="110"/>
        <v>0</v>
      </c>
      <c r="CT193" s="261">
        <v>0</v>
      </c>
      <c r="CU193" s="196">
        <f t="shared" si="111"/>
        <v>0</v>
      </c>
      <c r="CV193" s="196">
        <f t="shared" si="111"/>
        <v>0</v>
      </c>
      <c r="CW193" s="196">
        <f t="shared" si="111"/>
        <v>0</v>
      </c>
      <c r="CX193" s="261">
        <v>0</v>
      </c>
      <c r="CY193" s="261">
        <v>0</v>
      </c>
      <c r="CZ193" s="262">
        <f t="shared" si="112"/>
        <v>0</v>
      </c>
      <c r="DA193" s="262">
        <f t="shared" si="112"/>
        <v>0</v>
      </c>
      <c r="DB193" s="301" t="s">
        <v>521</v>
      </c>
      <c r="DC193" s="326"/>
      <c r="DD193" s="312"/>
      <c r="DE193" s="304"/>
      <c r="DF193" s="305">
        <f t="shared" si="103"/>
        <v>1</v>
      </c>
      <c r="DG193" s="340" t="s">
        <v>295</v>
      </c>
      <c r="DH193" s="307" t="s">
        <v>522</v>
      </c>
      <c r="DI193" s="307"/>
      <c r="DJ193" s="304"/>
      <c r="DK193" s="328"/>
    </row>
    <row r="194" spans="1:115" ht="19.5" customHeight="1" x14ac:dyDescent="0.3">
      <c r="A194" s="267" t="s">
        <v>767</v>
      </c>
      <c r="B194" s="314" t="s">
        <v>392</v>
      </c>
      <c r="C194" s="315" t="s">
        <v>296</v>
      </c>
      <c r="D194" s="316" t="s">
        <v>297</v>
      </c>
      <c r="E194" s="271" t="s">
        <v>67</v>
      </c>
      <c r="F194" s="373"/>
      <c r="G194" s="272">
        <f t="shared" si="131"/>
        <v>0</v>
      </c>
      <c r="H194" s="273">
        <f t="shared" si="131"/>
        <v>0</v>
      </c>
      <c r="I194" s="273">
        <f t="shared" si="131"/>
        <v>0</v>
      </c>
      <c r="J194" s="273">
        <f t="shared" si="131"/>
        <v>0</v>
      </c>
      <c r="K194" s="273">
        <f t="shared" si="131"/>
        <v>0</v>
      </c>
      <c r="L194" s="274">
        <f t="shared" si="131"/>
        <v>0</v>
      </c>
      <c r="M194" s="274">
        <f t="shared" si="131"/>
        <v>0</v>
      </c>
      <c r="N194" s="275">
        <f t="shared" si="131"/>
        <v>0</v>
      </c>
      <c r="O194" s="276">
        <f t="shared" si="131"/>
        <v>1</v>
      </c>
      <c r="P194" s="308">
        <v>0</v>
      </c>
      <c r="Q194" s="278">
        <v>0</v>
      </c>
      <c r="R194" s="309">
        <v>0</v>
      </c>
      <c r="S194" s="309">
        <v>0</v>
      </c>
      <c r="T194" s="309">
        <v>0</v>
      </c>
      <c r="U194" s="280">
        <v>0</v>
      </c>
      <c r="V194" s="280">
        <v>0</v>
      </c>
      <c r="W194" s="310">
        <v>0</v>
      </c>
      <c r="X194" s="282">
        <v>0</v>
      </c>
      <c r="Y194" s="311">
        <v>0</v>
      </c>
      <c r="Z194" s="278">
        <v>0</v>
      </c>
      <c r="AA194" s="309">
        <v>0</v>
      </c>
      <c r="AB194" s="309">
        <v>0</v>
      </c>
      <c r="AC194" s="309">
        <v>0</v>
      </c>
      <c r="AD194" s="280">
        <v>0</v>
      </c>
      <c r="AE194" s="274">
        <v>0</v>
      </c>
      <c r="AF194" s="310">
        <v>0</v>
      </c>
      <c r="AG194" s="76">
        <v>0</v>
      </c>
      <c r="AH194" s="308">
        <v>0</v>
      </c>
      <c r="AI194" s="278">
        <v>0</v>
      </c>
      <c r="AJ194" s="309">
        <v>0</v>
      </c>
      <c r="AK194" s="309">
        <v>0</v>
      </c>
      <c r="AL194" s="309">
        <v>0</v>
      </c>
      <c r="AM194" s="280">
        <v>0</v>
      </c>
      <c r="AN194" s="274">
        <v>0</v>
      </c>
      <c r="AO194" s="310">
        <v>0</v>
      </c>
      <c r="AP194" s="282">
        <v>0</v>
      </c>
      <c r="AQ194" s="311">
        <v>0</v>
      </c>
      <c r="AR194" s="284">
        <v>0</v>
      </c>
      <c r="AS194" s="309">
        <v>0</v>
      </c>
      <c r="AT194" s="309">
        <v>0</v>
      </c>
      <c r="AU194" s="309">
        <v>0</v>
      </c>
      <c r="AV194" s="280">
        <v>0</v>
      </c>
      <c r="AW194" s="274">
        <v>0</v>
      </c>
      <c r="AX194" s="310">
        <v>0</v>
      </c>
      <c r="AY194" s="342">
        <v>1</v>
      </c>
      <c r="AZ194" s="285">
        <f t="shared" si="132"/>
        <v>0</v>
      </c>
      <c r="BA194" s="286">
        <f t="shared" si="132"/>
        <v>0</v>
      </c>
      <c r="BB194" s="286">
        <f t="shared" si="132"/>
        <v>0</v>
      </c>
      <c r="BC194" s="286">
        <f t="shared" si="132"/>
        <v>0</v>
      </c>
      <c r="BD194" s="286">
        <f t="shared" si="132"/>
        <v>0</v>
      </c>
      <c r="BE194" s="286">
        <f t="shared" si="132"/>
        <v>0</v>
      </c>
      <c r="BF194" s="286">
        <f t="shared" si="132"/>
        <v>0</v>
      </c>
      <c r="BG194" s="287">
        <f t="shared" si="132"/>
        <v>0</v>
      </c>
      <c r="BH194" s="288">
        <f t="shared" si="132"/>
        <v>0</v>
      </c>
      <c r="BI194" s="289">
        <v>0</v>
      </c>
      <c r="BJ194" s="290">
        <v>0</v>
      </c>
      <c r="BK194" s="290">
        <v>0</v>
      </c>
      <c r="BL194" s="290">
        <v>0</v>
      </c>
      <c r="BM194" s="290">
        <v>0</v>
      </c>
      <c r="BN194" s="290">
        <v>0</v>
      </c>
      <c r="BO194" s="290">
        <v>0</v>
      </c>
      <c r="BP194" s="291">
        <v>0</v>
      </c>
      <c r="BQ194" s="292">
        <v>0</v>
      </c>
      <c r="BR194" s="293">
        <v>0</v>
      </c>
      <c r="BS194" s="294">
        <v>0</v>
      </c>
      <c r="BT194" s="294">
        <v>0</v>
      </c>
      <c r="BU194" s="294">
        <v>0</v>
      </c>
      <c r="BV194" s="294">
        <v>0</v>
      </c>
      <c r="BW194" s="294">
        <v>0</v>
      </c>
      <c r="BX194" s="294">
        <v>0</v>
      </c>
      <c r="BY194" s="295">
        <v>0</v>
      </c>
      <c r="BZ194" s="296">
        <v>0</v>
      </c>
      <c r="CA194" s="289">
        <v>0</v>
      </c>
      <c r="CB194" s="290">
        <v>0</v>
      </c>
      <c r="CC194" s="290">
        <v>0</v>
      </c>
      <c r="CD194" s="290">
        <v>0</v>
      </c>
      <c r="CE194" s="290">
        <v>0</v>
      </c>
      <c r="CF194" s="290">
        <v>0</v>
      </c>
      <c r="CG194" s="290">
        <v>0</v>
      </c>
      <c r="CH194" s="297">
        <v>0</v>
      </c>
      <c r="CI194" s="298">
        <v>0</v>
      </c>
      <c r="CJ194" s="289">
        <v>0</v>
      </c>
      <c r="CK194" s="290">
        <v>0</v>
      </c>
      <c r="CL194" s="290">
        <v>0</v>
      </c>
      <c r="CM194" s="290">
        <v>0</v>
      </c>
      <c r="CN194" s="290">
        <v>0</v>
      </c>
      <c r="CO194" s="290">
        <v>0</v>
      </c>
      <c r="CP194" s="290">
        <v>0</v>
      </c>
      <c r="CQ194" s="299">
        <v>0</v>
      </c>
      <c r="CR194" s="300">
        <v>0</v>
      </c>
      <c r="CS194" s="196">
        <f t="shared" si="110"/>
        <v>0</v>
      </c>
      <c r="CT194" s="261">
        <v>0</v>
      </c>
      <c r="CU194" s="196">
        <f t="shared" si="111"/>
        <v>0</v>
      </c>
      <c r="CV194" s="196">
        <f t="shared" si="111"/>
        <v>0</v>
      </c>
      <c r="CW194" s="196">
        <f t="shared" si="111"/>
        <v>0</v>
      </c>
      <c r="CX194" s="261">
        <v>0</v>
      </c>
      <c r="CY194" s="261">
        <v>0</v>
      </c>
      <c r="CZ194" s="262">
        <f t="shared" si="112"/>
        <v>0</v>
      </c>
      <c r="DA194" s="262">
        <f t="shared" si="112"/>
        <v>0</v>
      </c>
      <c r="DB194" s="301" t="s">
        <v>521</v>
      </c>
      <c r="DC194" s="326"/>
      <c r="DD194" s="312"/>
      <c r="DE194" s="304"/>
      <c r="DF194" s="305">
        <f t="shared" si="103"/>
        <v>1</v>
      </c>
      <c r="DG194" s="340" t="s">
        <v>297</v>
      </c>
      <c r="DH194" s="307" t="s">
        <v>522</v>
      </c>
      <c r="DI194" s="307"/>
      <c r="DJ194" s="304"/>
      <c r="DK194" s="328"/>
    </row>
    <row r="195" spans="1:115" ht="19.5" customHeight="1" x14ac:dyDescent="0.3">
      <c r="A195" s="267" t="s">
        <v>767</v>
      </c>
      <c r="B195" s="314" t="s">
        <v>392</v>
      </c>
      <c r="C195" s="315" t="s">
        <v>725</v>
      </c>
      <c r="D195" s="316" t="s">
        <v>627</v>
      </c>
      <c r="E195" s="271" t="s">
        <v>67</v>
      </c>
      <c r="F195" s="373"/>
      <c r="G195" s="272">
        <f t="shared" si="131"/>
        <v>0</v>
      </c>
      <c r="H195" s="273">
        <f t="shared" si="131"/>
        <v>0</v>
      </c>
      <c r="I195" s="273">
        <f t="shared" si="131"/>
        <v>0</v>
      </c>
      <c r="J195" s="273">
        <f t="shared" si="131"/>
        <v>0</v>
      </c>
      <c r="K195" s="273">
        <f t="shared" si="131"/>
        <v>0</v>
      </c>
      <c r="L195" s="274">
        <f t="shared" si="131"/>
        <v>0</v>
      </c>
      <c r="M195" s="274">
        <f t="shared" si="131"/>
        <v>0</v>
      </c>
      <c r="N195" s="275">
        <f t="shared" si="131"/>
        <v>0</v>
      </c>
      <c r="O195" s="276">
        <f t="shared" si="131"/>
        <v>0</v>
      </c>
      <c r="P195" s="308">
        <v>0</v>
      </c>
      <c r="Q195" s="278">
        <v>0</v>
      </c>
      <c r="R195" s="309">
        <v>0</v>
      </c>
      <c r="S195" s="309">
        <v>0</v>
      </c>
      <c r="T195" s="309">
        <v>0</v>
      </c>
      <c r="U195" s="280">
        <v>0</v>
      </c>
      <c r="V195" s="280">
        <v>0</v>
      </c>
      <c r="W195" s="310">
        <v>0</v>
      </c>
      <c r="X195" s="282">
        <v>0</v>
      </c>
      <c r="Y195" s="311">
        <v>0</v>
      </c>
      <c r="Z195" s="278">
        <v>0</v>
      </c>
      <c r="AA195" s="309">
        <v>0</v>
      </c>
      <c r="AB195" s="309">
        <v>0</v>
      </c>
      <c r="AC195" s="309">
        <v>0</v>
      </c>
      <c r="AD195" s="280">
        <v>0</v>
      </c>
      <c r="AE195" s="274">
        <v>0</v>
      </c>
      <c r="AF195" s="310">
        <v>0</v>
      </c>
      <c r="AG195" s="76">
        <v>0</v>
      </c>
      <c r="AH195" s="308">
        <v>0</v>
      </c>
      <c r="AI195" s="278">
        <v>0</v>
      </c>
      <c r="AJ195" s="309">
        <v>0</v>
      </c>
      <c r="AK195" s="309">
        <v>0</v>
      </c>
      <c r="AL195" s="309">
        <v>0</v>
      </c>
      <c r="AM195" s="280">
        <v>0</v>
      </c>
      <c r="AN195" s="274">
        <v>0</v>
      </c>
      <c r="AO195" s="310">
        <v>0</v>
      </c>
      <c r="AP195" s="282">
        <v>0</v>
      </c>
      <c r="AQ195" s="311">
        <v>0</v>
      </c>
      <c r="AR195" s="284">
        <v>0</v>
      </c>
      <c r="AS195" s="309">
        <v>0</v>
      </c>
      <c r="AT195" s="309">
        <v>0</v>
      </c>
      <c r="AU195" s="309">
        <v>0</v>
      </c>
      <c r="AV195" s="280">
        <v>0</v>
      </c>
      <c r="AW195" s="274">
        <v>0</v>
      </c>
      <c r="AX195" s="310">
        <v>0</v>
      </c>
      <c r="AY195" s="282">
        <v>0</v>
      </c>
      <c r="AZ195" s="285">
        <f t="shared" si="132"/>
        <v>0</v>
      </c>
      <c r="BA195" s="286">
        <f t="shared" si="132"/>
        <v>0</v>
      </c>
      <c r="BB195" s="286">
        <f t="shared" si="132"/>
        <v>0</v>
      </c>
      <c r="BC195" s="286">
        <f t="shared" si="132"/>
        <v>0</v>
      </c>
      <c r="BD195" s="286">
        <f t="shared" si="132"/>
        <v>0</v>
      </c>
      <c r="BE195" s="286">
        <f t="shared" si="132"/>
        <v>0</v>
      </c>
      <c r="BF195" s="286">
        <f t="shared" si="132"/>
        <v>0</v>
      </c>
      <c r="BG195" s="287">
        <f t="shared" si="132"/>
        <v>0</v>
      </c>
      <c r="BH195" s="288">
        <f t="shared" si="132"/>
        <v>0</v>
      </c>
      <c r="BI195" s="289">
        <v>0</v>
      </c>
      <c r="BJ195" s="290">
        <v>0</v>
      </c>
      <c r="BK195" s="290">
        <v>0</v>
      </c>
      <c r="BL195" s="290">
        <v>0</v>
      </c>
      <c r="BM195" s="290">
        <v>0</v>
      </c>
      <c r="BN195" s="290">
        <v>0</v>
      </c>
      <c r="BO195" s="290">
        <v>0</v>
      </c>
      <c r="BP195" s="291">
        <v>0</v>
      </c>
      <c r="BQ195" s="292">
        <v>0</v>
      </c>
      <c r="BR195" s="293">
        <v>0</v>
      </c>
      <c r="BS195" s="294">
        <v>0</v>
      </c>
      <c r="BT195" s="294">
        <v>0</v>
      </c>
      <c r="BU195" s="294">
        <v>0</v>
      </c>
      <c r="BV195" s="294">
        <v>0</v>
      </c>
      <c r="BW195" s="294">
        <v>0</v>
      </c>
      <c r="BX195" s="294">
        <v>0</v>
      </c>
      <c r="BY195" s="295">
        <v>0</v>
      </c>
      <c r="BZ195" s="296">
        <v>0</v>
      </c>
      <c r="CA195" s="289">
        <v>0</v>
      </c>
      <c r="CB195" s="290">
        <v>0</v>
      </c>
      <c r="CC195" s="290">
        <v>0</v>
      </c>
      <c r="CD195" s="290">
        <v>0</v>
      </c>
      <c r="CE195" s="290">
        <v>0</v>
      </c>
      <c r="CF195" s="290">
        <v>0</v>
      </c>
      <c r="CG195" s="290">
        <v>0</v>
      </c>
      <c r="CH195" s="297">
        <v>0</v>
      </c>
      <c r="CI195" s="298">
        <v>0</v>
      </c>
      <c r="CJ195" s="289">
        <v>0</v>
      </c>
      <c r="CK195" s="290">
        <v>0</v>
      </c>
      <c r="CL195" s="290">
        <v>0</v>
      </c>
      <c r="CM195" s="290">
        <v>0</v>
      </c>
      <c r="CN195" s="290">
        <v>0</v>
      </c>
      <c r="CO195" s="290">
        <v>0</v>
      </c>
      <c r="CP195" s="290">
        <v>0</v>
      </c>
      <c r="CQ195" s="299">
        <v>0</v>
      </c>
      <c r="CR195" s="300">
        <v>0</v>
      </c>
      <c r="CS195" s="196">
        <f t="shared" si="110"/>
        <v>0</v>
      </c>
      <c r="CT195" s="261">
        <v>0</v>
      </c>
      <c r="CU195" s="196">
        <f t="shared" si="111"/>
        <v>0</v>
      </c>
      <c r="CV195" s="196">
        <f t="shared" si="111"/>
        <v>0</v>
      </c>
      <c r="CW195" s="196">
        <f t="shared" si="111"/>
        <v>0</v>
      </c>
      <c r="CX195" s="261">
        <v>0</v>
      </c>
      <c r="CY195" s="261">
        <v>0</v>
      </c>
      <c r="CZ195" s="262">
        <f t="shared" si="112"/>
        <v>0</v>
      </c>
      <c r="DA195" s="262">
        <f t="shared" si="112"/>
        <v>0</v>
      </c>
      <c r="DB195" s="301" t="s">
        <v>521</v>
      </c>
      <c r="DC195" s="326"/>
      <c r="DD195" s="312"/>
      <c r="DE195" s="304"/>
      <c r="DF195" s="305">
        <f t="shared" si="103"/>
        <v>1</v>
      </c>
      <c r="DG195" s="340" t="s">
        <v>627</v>
      </c>
      <c r="DH195" s="307" t="s">
        <v>522</v>
      </c>
      <c r="DI195" s="307"/>
      <c r="DJ195" s="304"/>
      <c r="DK195" s="328"/>
    </row>
    <row r="196" spans="1:115" ht="19.5" customHeight="1" x14ac:dyDescent="0.3">
      <c r="A196" s="267" t="s">
        <v>767</v>
      </c>
      <c r="B196" s="314" t="s">
        <v>392</v>
      </c>
      <c r="C196" s="315" t="s">
        <v>726</v>
      </c>
      <c r="D196" s="316" t="s">
        <v>628</v>
      </c>
      <c r="E196" s="271" t="s">
        <v>67</v>
      </c>
      <c r="F196" s="373"/>
      <c r="G196" s="272">
        <f t="shared" si="131"/>
        <v>0</v>
      </c>
      <c r="H196" s="273">
        <f t="shared" si="131"/>
        <v>0</v>
      </c>
      <c r="I196" s="273">
        <f t="shared" si="131"/>
        <v>0</v>
      </c>
      <c r="J196" s="273">
        <f t="shared" si="131"/>
        <v>0</v>
      </c>
      <c r="K196" s="273">
        <f t="shared" si="131"/>
        <v>0</v>
      </c>
      <c r="L196" s="274">
        <f t="shared" si="131"/>
        <v>0</v>
      </c>
      <c r="M196" s="274">
        <f t="shared" si="131"/>
        <v>0</v>
      </c>
      <c r="N196" s="275">
        <f t="shared" si="131"/>
        <v>0</v>
      </c>
      <c r="O196" s="276">
        <f t="shared" si="131"/>
        <v>0</v>
      </c>
      <c r="P196" s="308">
        <v>0</v>
      </c>
      <c r="Q196" s="278">
        <v>0</v>
      </c>
      <c r="R196" s="309">
        <v>0</v>
      </c>
      <c r="S196" s="309">
        <v>0</v>
      </c>
      <c r="T196" s="309">
        <v>0</v>
      </c>
      <c r="U196" s="280">
        <v>0</v>
      </c>
      <c r="V196" s="280">
        <v>0</v>
      </c>
      <c r="W196" s="310">
        <v>0</v>
      </c>
      <c r="X196" s="282">
        <v>0</v>
      </c>
      <c r="Y196" s="311">
        <v>0</v>
      </c>
      <c r="Z196" s="278">
        <v>0</v>
      </c>
      <c r="AA196" s="309">
        <v>0</v>
      </c>
      <c r="AB196" s="309">
        <v>0</v>
      </c>
      <c r="AC196" s="309">
        <v>0</v>
      </c>
      <c r="AD196" s="280">
        <v>0</v>
      </c>
      <c r="AE196" s="274">
        <v>0</v>
      </c>
      <c r="AF196" s="310">
        <v>0</v>
      </c>
      <c r="AG196" s="76">
        <v>0</v>
      </c>
      <c r="AH196" s="308">
        <v>0</v>
      </c>
      <c r="AI196" s="278">
        <v>0</v>
      </c>
      <c r="AJ196" s="309">
        <v>0</v>
      </c>
      <c r="AK196" s="309">
        <v>0</v>
      </c>
      <c r="AL196" s="309">
        <v>0</v>
      </c>
      <c r="AM196" s="280">
        <v>0</v>
      </c>
      <c r="AN196" s="274">
        <v>0</v>
      </c>
      <c r="AO196" s="310">
        <v>0</v>
      </c>
      <c r="AP196" s="282">
        <v>0</v>
      </c>
      <c r="AQ196" s="311">
        <v>0</v>
      </c>
      <c r="AR196" s="284">
        <v>0</v>
      </c>
      <c r="AS196" s="309">
        <v>0</v>
      </c>
      <c r="AT196" s="309">
        <v>0</v>
      </c>
      <c r="AU196" s="309">
        <v>0</v>
      </c>
      <c r="AV196" s="280">
        <v>0</v>
      </c>
      <c r="AW196" s="274">
        <v>0</v>
      </c>
      <c r="AX196" s="310">
        <v>0</v>
      </c>
      <c r="AY196" s="282">
        <v>0</v>
      </c>
      <c r="AZ196" s="285">
        <f t="shared" si="132"/>
        <v>0</v>
      </c>
      <c r="BA196" s="286">
        <f t="shared" si="132"/>
        <v>0</v>
      </c>
      <c r="BB196" s="286">
        <f t="shared" si="132"/>
        <v>0</v>
      </c>
      <c r="BC196" s="286">
        <f t="shared" si="132"/>
        <v>0</v>
      </c>
      <c r="BD196" s="286">
        <f t="shared" si="132"/>
        <v>0</v>
      </c>
      <c r="BE196" s="286">
        <f t="shared" si="132"/>
        <v>0</v>
      </c>
      <c r="BF196" s="286">
        <f t="shared" si="132"/>
        <v>0</v>
      </c>
      <c r="BG196" s="287">
        <f t="shared" si="132"/>
        <v>0</v>
      </c>
      <c r="BH196" s="288">
        <f t="shared" si="132"/>
        <v>0</v>
      </c>
      <c r="BI196" s="289">
        <v>0</v>
      </c>
      <c r="BJ196" s="290">
        <v>0</v>
      </c>
      <c r="BK196" s="290">
        <v>0</v>
      </c>
      <c r="BL196" s="290">
        <v>0</v>
      </c>
      <c r="BM196" s="290">
        <v>0</v>
      </c>
      <c r="BN196" s="290">
        <v>0</v>
      </c>
      <c r="BO196" s="290">
        <v>0</v>
      </c>
      <c r="BP196" s="291">
        <v>0</v>
      </c>
      <c r="BQ196" s="292">
        <v>0</v>
      </c>
      <c r="BR196" s="293">
        <v>0</v>
      </c>
      <c r="BS196" s="294">
        <v>0</v>
      </c>
      <c r="BT196" s="294">
        <v>0</v>
      </c>
      <c r="BU196" s="294">
        <v>0</v>
      </c>
      <c r="BV196" s="294">
        <v>0</v>
      </c>
      <c r="BW196" s="294">
        <v>0</v>
      </c>
      <c r="BX196" s="294">
        <v>0</v>
      </c>
      <c r="BY196" s="295">
        <v>0</v>
      </c>
      <c r="BZ196" s="296">
        <v>0</v>
      </c>
      <c r="CA196" s="289">
        <v>0</v>
      </c>
      <c r="CB196" s="290">
        <v>0</v>
      </c>
      <c r="CC196" s="290">
        <v>0</v>
      </c>
      <c r="CD196" s="290">
        <v>0</v>
      </c>
      <c r="CE196" s="290">
        <v>0</v>
      </c>
      <c r="CF196" s="290">
        <v>0</v>
      </c>
      <c r="CG196" s="290">
        <v>0</v>
      </c>
      <c r="CH196" s="297">
        <v>0</v>
      </c>
      <c r="CI196" s="298">
        <v>0</v>
      </c>
      <c r="CJ196" s="289">
        <v>0</v>
      </c>
      <c r="CK196" s="290">
        <v>0</v>
      </c>
      <c r="CL196" s="290">
        <v>0</v>
      </c>
      <c r="CM196" s="290">
        <v>0</v>
      </c>
      <c r="CN196" s="290">
        <v>0</v>
      </c>
      <c r="CO196" s="290">
        <v>0</v>
      </c>
      <c r="CP196" s="290">
        <v>0</v>
      </c>
      <c r="CQ196" s="299">
        <v>0</v>
      </c>
      <c r="CR196" s="300">
        <v>0</v>
      </c>
      <c r="CS196" s="196">
        <f t="shared" si="110"/>
        <v>0</v>
      </c>
      <c r="CT196" s="261">
        <v>0</v>
      </c>
      <c r="CU196" s="196">
        <f t="shared" si="111"/>
        <v>0</v>
      </c>
      <c r="CV196" s="196">
        <f t="shared" si="111"/>
        <v>0</v>
      </c>
      <c r="CW196" s="196">
        <f t="shared" si="111"/>
        <v>0</v>
      </c>
      <c r="CX196" s="261">
        <v>0</v>
      </c>
      <c r="CY196" s="261">
        <v>0</v>
      </c>
      <c r="CZ196" s="262">
        <f t="shared" si="112"/>
        <v>0</v>
      </c>
      <c r="DA196" s="262">
        <f t="shared" si="112"/>
        <v>0</v>
      </c>
      <c r="DB196" s="301" t="s">
        <v>521</v>
      </c>
      <c r="DC196" s="326"/>
      <c r="DD196" s="312"/>
      <c r="DE196" s="304"/>
      <c r="DF196" s="305">
        <f t="shared" si="103"/>
        <v>1</v>
      </c>
      <c r="DG196" s="340" t="s">
        <v>628</v>
      </c>
      <c r="DH196" s="307" t="s">
        <v>522</v>
      </c>
      <c r="DI196" s="307"/>
      <c r="DJ196" s="304"/>
      <c r="DK196" s="328"/>
    </row>
    <row r="197" spans="1:115" ht="19.5" customHeight="1" x14ac:dyDescent="0.3">
      <c r="A197" s="267" t="s">
        <v>767</v>
      </c>
      <c r="B197" s="314" t="s">
        <v>392</v>
      </c>
      <c r="C197" s="315" t="s">
        <v>727</v>
      </c>
      <c r="D197" s="316" t="s">
        <v>629</v>
      </c>
      <c r="E197" s="271" t="s">
        <v>67</v>
      </c>
      <c r="F197" s="373"/>
      <c r="G197" s="272">
        <f t="shared" si="131"/>
        <v>0</v>
      </c>
      <c r="H197" s="273">
        <f t="shared" si="131"/>
        <v>0</v>
      </c>
      <c r="I197" s="273">
        <f t="shared" si="131"/>
        <v>0</v>
      </c>
      <c r="J197" s="273">
        <f t="shared" si="131"/>
        <v>0</v>
      </c>
      <c r="K197" s="273">
        <f t="shared" si="131"/>
        <v>0</v>
      </c>
      <c r="L197" s="274">
        <f t="shared" si="131"/>
        <v>0</v>
      </c>
      <c r="M197" s="274">
        <f t="shared" si="131"/>
        <v>0</v>
      </c>
      <c r="N197" s="275">
        <f t="shared" si="131"/>
        <v>0</v>
      </c>
      <c r="O197" s="276">
        <f t="shared" si="131"/>
        <v>0</v>
      </c>
      <c r="P197" s="308">
        <v>0</v>
      </c>
      <c r="Q197" s="278">
        <v>0</v>
      </c>
      <c r="R197" s="309">
        <v>0</v>
      </c>
      <c r="S197" s="309">
        <v>0</v>
      </c>
      <c r="T197" s="309">
        <v>0</v>
      </c>
      <c r="U197" s="280">
        <v>0</v>
      </c>
      <c r="V197" s="280">
        <v>0</v>
      </c>
      <c r="W197" s="310">
        <v>0</v>
      </c>
      <c r="X197" s="282">
        <v>0</v>
      </c>
      <c r="Y197" s="311">
        <v>0</v>
      </c>
      <c r="Z197" s="278">
        <v>0</v>
      </c>
      <c r="AA197" s="309">
        <v>0</v>
      </c>
      <c r="AB197" s="309">
        <v>0</v>
      </c>
      <c r="AC197" s="309">
        <v>0</v>
      </c>
      <c r="AD197" s="280">
        <v>0</v>
      </c>
      <c r="AE197" s="274">
        <v>0</v>
      </c>
      <c r="AF197" s="310">
        <v>0</v>
      </c>
      <c r="AG197" s="76">
        <v>0</v>
      </c>
      <c r="AH197" s="308">
        <v>0</v>
      </c>
      <c r="AI197" s="278">
        <v>0</v>
      </c>
      <c r="AJ197" s="309">
        <v>0</v>
      </c>
      <c r="AK197" s="309">
        <v>0</v>
      </c>
      <c r="AL197" s="309">
        <v>0</v>
      </c>
      <c r="AM197" s="280">
        <v>0</v>
      </c>
      <c r="AN197" s="274">
        <v>0</v>
      </c>
      <c r="AO197" s="310">
        <v>0</v>
      </c>
      <c r="AP197" s="282">
        <v>0</v>
      </c>
      <c r="AQ197" s="311">
        <v>0</v>
      </c>
      <c r="AR197" s="284">
        <v>0</v>
      </c>
      <c r="AS197" s="309">
        <v>0</v>
      </c>
      <c r="AT197" s="309">
        <v>0</v>
      </c>
      <c r="AU197" s="309">
        <v>0</v>
      </c>
      <c r="AV197" s="280">
        <v>0</v>
      </c>
      <c r="AW197" s="274">
        <v>0</v>
      </c>
      <c r="AX197" s="310">
        <v>0</v>
      </c>
      <c r="AY197" s="282">
        <v>0</v>
      </c>
      <c r="AZ197" s="285">
        <f t="shared" si="132"/>
        <v>0</v>
      </c>
      <c r="BA197" s="286">
        <f t="shared" si="132"/>
        <v>0</v>
      </c>
      <c r="BB197" s="286">
        <f t="shared" si="132"/>
        <v>0</v>
      </c>
      <c r="BC197" s="286">
        <f t="shared" si="132"/>
        <v>0</v>
      </c>
      <c r="BD197" s="286">
        <f t="shared" si="132"/>
        <v>0</v>
      </c>
      <c r="BE197" s="286">
        <f t="shared" si="132"/>
        <v>0</v>
      </c>
      <c r="BF197" s="286">
        <f t="shared" si="132"/>
        <v>0</v>
      </c>
      <c r="BG197" s="287">
        <f t="shared" si="132"/>
        <v>0</v>
      </c>
      <c r="BH197" s="288">
        <f t="shared" si="132"/>
        <v>0</v>
      </c>
      <c r="BI197" s="289">
        <v>0</v>
      </c>
      <c r="BJ197" s="290">
        <v>0</v>
      </c>
      <c r="BK197" s="290">
        <v>0</v>
      </c>
      <c r="BL197" s="290">
        <v>0</v>
      </c>
      <c r="BM197" s="290">
        <v>0</v>
      </c>
      <c r="BN197" s="290">
        <v>0</v>
      </c>
      <c r="BO197" s="290">
        <v>0</v>
      </c>
      <c r="BP197" s="291">
        <v>0</v>
      </c>
      <c r="BQ197" s="292">
        <v>0</v>
      </c>
      <c r="BR197" s="293">
        <v>0</v>
      </c>
      <c r="BS197" s="294">
        <v>0</v>
      </c>
      <c r="BT197" s="294">
        <v>0</v>
      </c>
      <c r="BU197" s="294">
        <v>0</v>
      </c>
      <c r="BV197" s="294">
        <v>0</v>
      </c>
      <c r="BW197" s="294">
        <v>0</v>
      </c>
      <c r="BX197" s="294">
        <v>0</v>
      </c>
      <c r="BY197" s="295">
        <v>0</v>
      </c>
      <c r="BZ197" s="296">
        <v>0</v>
      </c>
      <c r="CA197" s="289">
        <v>0</v>
      </c>
      <c r="CB197" s="290">
        <v>0</v>
      </c>
      <c r="CC197" s="290">
        <v>0</v>
      </c>
      <c r="CD197" s="290">
        <v>0</v>
      </c>
      <c r="CE197" s="290">
        <v>0</v>
      </c>
      <c r="CF197" s="290">
        <v>0</v>
      </c>
      <c r="CG197" s="290">
        <v>0</v>
      </c>
      <c r="CH197" s="297">
        <v>0</v>
      </c>
      <c r="CI197" s="298">
        <v>0</v>
      </c>
      <c r="CJ197" s="289">
        <v>0</v>
      </c>
      <c r="CK197" s="290">
        <v>0</v>
      </c>
      <c r="CL197" s="290">
        <v>0</v>
      </c>
      <c r="CM197" s="290">
        <v>0</v>
      </c>
      <c r="CN197" s="290">
        <v>0</v>
      </c>
      <c r="CO197" s="290">
        <v>0</v>
      </c>
      <c r="CP197" s="290">
        <v>0</v>
      </c>
      <c r="CQ197" s="299">
        <v>0</v>
      </c>
      <c r="CR197" s="300">
        <v>0</v>
      </c>
      <c r="CS197" s="196">
        <f t="shared" si="110"/>
        <v>0</v>
      </c>
      <c r="CT197" s="261">
        <v>0</v>
      </c>
      <c r="CU197" s="196">
        <f t="shared" si="111"/>
        <v>0</v>
      </c>
      <c r="CV197" s="196">
        <f t="shared" si="111"/>
        <v>0</v>
      </c>
      <c r="CW197" s="196">
        <f t="shared" si="111"/>
        <v>0</v>
      </c>
      <c r="CX197" s="261">
        <v>0</v>
      </c>
      <c r="CY197" s="261">
        <v>0</v>
      </c>
      <c r="CZ197" s="262">
        <f t="shared" si="112"/>
        <v>0</v>
      </c>
      <c r="DA197" s="262">
        <f t="shared" si="112"/>
        <v>0</v>
      </c>
      <c r="DB197" s="301" t="s">
        <v>521</v>
      </c>
      <c r="DC197" s="326"/>
      <c r="DD197" s="312"/>
      <c r="DE197" s="304"/>
      <c r="DF197" s="305">
        <f t="shared" si="103"/>
        <v>1</v>
      </c>
      <c r="DG197" s="340" t="s">
        <v>629</v>
      </c>
      <c r="DH197" s="307" t="s">
        <v>522</v>
      </c>
      <c r="DI197" s="307"/>
      <c r="DJ197" s="304"/>
      <c r="DK197" s="328"/>
    </row>
    <row r="198" spans="1:115" ht="19.5" customHeight="1" x14ac:dyDescent="0.3">
      <c r="A198" s="267" t="s">
        <v>767</v>
      </c>
      <c r="B198" s="314" t="s">
        <v>392</v>
      </c>
      <c r="C198" s="315" t="s">
        <v>298</v>
      </c>
      <c r="D198" s="316" t="s">
        <v>299</v>
      </c>
      <c r="E198" s="271" t="s">
        <v>67</v>
      </c>
      <c r="F198" s="373"/>
      <c r="G198" s="272">
        <f t="shared" si="131"/>
        <v>0</v>
      </c>
      <c r="H198" s="273">
        <f t="shared" si="131"/>
        <v>0</v>
      </c>
      <c r="I198" s="273">
        <f t="shared" si="131"/>
        <v>0</v>
      </c>
      <c r="J198" s="273">
        <f t="shared" si="131"/>
        <v>0</v>
      </c>
      <c r="K198" s="273">
        <f t="shared" si="131"/>
        <v>0</v>
      </c>
      <c r="L198" s="274">
        <f t="shared" si="131"/>
        <v>0</v>
      </c>
      <c r="M198" s="274">
        <f t="shared" si="131"/>
        <v>0</v>
      </c>
      <c r="N198" s="275">
        <f t="shared" si="131"/>
        <v>0</v>
      </c>
      <c r="O198" s="276">
        <f t="shared" si="131"/>
        <v>0</v>
      </c>
      <c r="P198" s="308">
        <v>0</v>
      </c>
      <c r="Q198" s="278">
        <v>0</v>
      </c>
      <c r="R198" s="309">
        <v>0</v>
      </c>
      <c r="S198" s="309">
        <v>0</v>
      </c>
      <c r="T198" s="309">
        <v>0</v>
      </c>
      <c r="U198" s="280">
        <v>0</v>
      </c>
      <c r="V198" s="280">
        <v>0</v>
      </c>
      <c r="W198" s="310">
        <v>0</v>
      </c>
      <c r="X198" s="282">
        <v>0</v>
      </c>
      <c r="Y198" s="311">
        <v>0</v>
      </c>
      <c r="Z198" s="278">
        <v>0</v>
      </c>
      <c r="AA198" s="309">
        <v>0</v>
      </c>
      <c r="AB198" s="309">
        <v>0</v>
      </c>
      <c r="AC198" s="309">
        <v>0</v>
      </c>
      <c r="AD198" s="280">
        <v>0</v>
      </c>
      <c r="AE198" s="274">
        <v>0</v>
      </c>
      <c r="AF198" s="310">
        <v>0</v>
      </c>
      <c r="AG198" s="76">
        <v>0</v>
      </c>
      <c r="AH198" s="308">
        <v>0</v>
      </c>
      <c r="AI198" s="278">
        <v>0</v>
      </c>
      <c r="AJ198" s="309">
        <v>0</v>
      </c>
      <c r="AK198" s="309">
        <v>0</v>
      </c>
      <c r="AL198" s="309">
        <v>0</v>
      </c>
      <c r="AM198" s="280">
        <v>0</v>
      </c>
      <c r="AN198" s="274">
        <v>0</v>
      </c>
      <c r="AO198" s="310">
        <v>0</v>
      </c>
      <c r="AP198" s="282">
        <v>0</v>
      </c>
      <c r="AQ198" s="311">
        <v>0</v>
      </c>
      <c r="AR198" s="284">
        <v>0</v>
      </c>
      <c r="AS198" s="309">
        <v>0</v>
      </c>
      <c r="AT198" s="309">
        <v>0</v>
      </c>
      <c r="AU198" s="309">
        <v>0</v>
      </c>
      <c r="AV198" s="280">
        <v>0</v>
      </c>
      <c r="AW198" s="274">
        <v>0</v>
      </c>
      <c r="AX198" s="310">
        <v>0</v>
      </c>
      <c r="AY198" s="282">
        <v>0</v>
      </c>
      <c r="AZ198" s="285">
        <f t="shared" si="132"/>
        <v>0</v>
      </c>
      <c r="BA198" s="286">
        <f t="shared" si="132"/>
        <v>0</v>
      </c>
      <c r="BB198" s="286">
        <f t="shared" si="132"/>
        <v>0</v>
      </c>
      <c r="BC198" s="286">
        <f t="shared" si="132"/>
        <v>0</v>
      </c>
      <c r="BD198" s="286">
        <f t="shared" si="132"/>
        <v>0</v>
      </c>
      <c r="BE198" s="286">
        <f t="shared" si="132"/>
        <v>0</v>
      </c>
      <c r="BF198" s="286">
        <f t="shared" si="132"/>
        <v>0</v>
      </c>
      <c r="BG198" s="287">
        <f t="shared" si="132"/>
        <v>0</v>
      </c>
      <c r="BH198" s="288">
        <f t="shared" si="132"/>
        <v>0</v>
      </c>
      <c r="BI198" s="289">
        <v>0</v>
      </c>
      <c r="BJ198" s="290">
        <v>0</v>
      </c>
      <c r="BK198" s="290">
        <v>0</v>
      </c>
      <c r="BL198" s="290">
        <v>0</v>
      </c>
      <c r="BM198" s="290">
        <v>0</v>
      </c>
      <c r="BN198" s="290">
        <v>0</v>
      </c>
      <c r="BO198" s="290">
        <v>0</v>
      </c>
      <c r="BP198" s="291">
        <v>0</v>
      </c>
      <c r="BQ198" s="292">
        <v>0</v>
      </c>
      <c r="BR198" s="293">
        <v>0</v>
      </c>
      <c r="BS198" s="294">
        <v>0</v>
      </c>
      <c r="BT198" s="294">
        <v>0</v>
      </c>
      <c r="BU198" s="294">
        <v>0</v>
      </c>
      <c r="BV198" s="294">
        <v>0</v>
      </c>
      <c r="BW198" s="294">
        <v>0</v>
      </c>
      <c r="BX198" s="294">
        <v>0</v>
      </c>
      <c r="BY198" s="295">
        <v>0</v>
      </c>
      <c r="BZ198" s="296">
        <v>0</v>
      </c>
      <c r="CA198" s="289">
        <v>0</v>
      </c>
      <c r="CB198" s="290">
        <v>0</v>
      </c>
      <c r="CC198" s="290">
        <v>0</v>
      </c>
      <c r="CD198" s="290">
        <v>0</v>
      </c>
      <c r="CE198" s="290">
        <v>0</v>
      </c>
      <c r="CF198" s="290">
        <v>0</v>
      </c>
      <c r="CG198" s="290">
        <v>0</v>
      </c>
      <c r="CH198" s="297">
        <v>0</v>
      </c>
      <c r="CI198" s="298">
        <v>0</v>
      </c>
      <c r="CJ198" s="289">
        <v>0</v>
      </c>
      <c r="CK198" s="290">
        <v>0</v>
      </c>
      <c r="CL198" s="290">
        <v>0</v>
      </c>
      <c r="CM198" s="290">
        <v>0</v>
      </c>
      <c r="CN198" s="290">
        <v>0</v>
      </c>
      <c r="CO198" s="290">
        <v>0</v>
      </c>
      <c r="CP198" s="290">
        <v>0</v>
      </c>
      <c r="CQ198" s="299">
        <v>0</v>
      </c>
      <c r="CR198" s="300">
        <v>0</v>
      </c>
      <c r="CS198" s="196">
        <f t="shared" si="110"/>
        <v>0</v>
      </c>
      <c r="CT198" s="261">
        <v>0</v>
      </c>
      <c r="CU198" s="196">
        <f t="shared" si="111"/>
        <v>0</v>
      </c>
      <c r="CV198" s="196">
        <f t="shared" si="111"/>
        <v>0</v>
      </c>
      <c r="CW198" s="196">
        <f t="shared" si="111"/>
        <v>0</v>
      </c>
      <c r="CX198" s="261">
        <v>0</v>
      </c>
      <c r="CY198" s="261">
        <v>0</v>
      </c>
      <c r="CZ198" s="262">
        <f t="shared" si="112"/>
        <v>0</v>
      </c>
      <c r="DA198" s="262">
        <f t="shared" si="112"/>
        <v>0</v>
      </c>
      <c r="DB198" s="301" t="s">
        <v>521</v>
      </c>
      <c r="DC198" s="317" t="s">
        <v>759</v>
      </c>
      <c r="DD198" s="312"/>
      <c r="DE198" s="304"/>
      <c r="DF198" s="305">
        <f t="shared" si="103"/>
        <v>1</v>
      </c>
      <c r="DG198" s="340" t="s">
        <v>299</v>
      </c>
      <c r="DH198" s="307" t="s">
        <v>522</v>
      </c>
      <c r="DI198" s="307"/>
      <c r="DJ198" s="304"/>
      <c r="DK198" s="328"/>
    </row>
    <row r="199" spans="1:115" ht="19.5" customHeight="1" x14ac:dyDescent="0.3">
      <c r="A199" s="267" t="s">
        <v>767</v>
      </c>
      <c r="B199" s="314" t="s">
        <v>392</v>
      </c>
      <c r="C199" s="315" t="s">
        <v>300</v>
      </c>
      <c r="D199" s="316" t="s">
        <v>301</v>
      </c>
      <c r="E199" s="271" t="s">
        <v>67</v>
      </c>
      <c r="F199" s="373"/>
      <c r="G199" s="272">
        <f t="shared" si="131"/>
        <v>0</v>
      </c>
      <c r="H199" s="273">
        <f t="shared" si="131"/>
        <v>0</v>
      </c>
      <c r="I199" s="273">
        <f t="shared" si="131"/>
        <v>0</v>
      </c>
      <c r="J199" s="273">
        <f t="shared" si="131"/>
        <v>0</v>
      </c>
      <c r="K199" s="273">
        <f t="shared" si="131"/>
        <v>0</v>
      </c>
      <c r="L199" s="274">
        <f t="shared" si="131"/>
        <v>0</v>
      </c>
      <c r="M199" s="274">
        <f t="shared" si="131"/>
        <v>0</v>
      </c>
      <c r="N199" s="275">
        <f t="shared" si="131"/>
        <v>0</v>
      </c>
      <c r="O199" s="276">
        <f t="shared" si="131"/>
        <v>1</v>
      </c>
      <c r="P199" s="308">
        <v>0</v>
      </c>
      <c r="Q199" s="278">
        <v>0</v>
      </c>
      <c r="R199" s="309">
        <v>0</v>
      </c>
      <c r="S199" s="309">
        <v>0</v>
      </c>
      <c r="T199" s="309">
        <v>0</v>
      </c>
      <c r="U199" s="280">
        <v>0</v>
      </c>
      <c r="V199" s="280">
        <v>0</v>
      </c>
      <c r="W199" s="310">
        <v>0</v>
      </c>
      <c r="X199" s="282">
        <v>0</v>
      </c>
      <c r="Y199" s="311">
        <v>0</v>
      </c>
      <c r="Z199" s="278">
        <v>0</v>
      </c>
      <c r="AA199" s="309">
        <v>0</v>
      </c>
      <c r="AB199" s="309">
        <v>0</v>
      </c>
      <c r="AC199" s="309">
        <v>0</v>
      </c>
      <c r="AD199" s="280">
        <v>0</v>
      </c>
      <c r="AE199" s="274">
        <v>0</v>
      </c>
      <c r="AF199" s="310">
        <v>0</v>
      </c>
      <c r="AG199" s="76">
        <v>0</v>
      </c>
      <c r="AH199" s="308">
        <v>0</v>
      </c>
      <c r="AI199" s="278">
        <v>0</v>
      </c>
      <c r="AJ199" s="309">
        <v>0</v>
      </c>
      <c r="AK199" s="309">
        <v>0</v>
      </c>
      <c r="AL199" s="309">
        <v>0</v>
      </c>
      <c r="AM199" s="280">
        <v>0</v>
      </c>
      <c r="AN199" s="274">
        <v>0</v>
      </c>
      <c r="AO199" s="310">
        <v>0</v>
      </c>
      <c r="AP199" s="282">
        <v>1</v>
      </c>
      <c r="AQ199" s="311">
        <v>0</v>
      </c>
      <c r="AR199" s="284">
        <v>0</v>
      </c>
      <c r="AS199" s="309">
        <v>0</v>
      </c>
      <c r="AT199" s="309">
        <v>0</v>
      </c>
      <c r="AU199" s="309">
        <v>0</v>
      </c>
      <c r="AV199" s="280">
        <v>0</v>
      </c>
      <c r="AW199" s="274">
        <v>0</v>
      </c>
      <c r="AX199" s="310">
        <v>0</v>
      </c>
      <c r="AY199" s="282">
        <v>0</v>
      </c>
      <c r="AZ199" s="285">
        <f t="shared" si="132"/>
        <v>0</v>
      </c>
      <c r="BA199" s="286">
        <f t="shared" si="132"/>
        <v>0</v>
      </c>
      <c r="BB199" s="286">
        <f t="shared" si="132"/>
        <v>0</v>
      </c>
      <c r="BC199" s="286">
        <f t="shared" si="132"/>
        <v>0</v>
      </c>
      <c r="BD199" s="286">
        <f t="shared" si="132"/>
        <v>0</v>
      </c>
      <c r="BE199" s="286">
        <f t="shared" si="132"/>
        <v>0</v>
      </c>
      <c r="BF199" s="286">
        <f t="shared" si="132"/>
        <v>0</v>
      </c>
      <c r="BG199" s="287">
        <f t="shared" si="132"/>
        <v>0</v>
      </c>
      <c r="BH199" s="288">
        <f t="shared" si="132"/>
        <v>0</v>
      </c>
      <c r="BI199" s="289">
        <v>0</v>
      </c>
      <c r="BJ199" s="290">
        <v>0</v>
      </c>
      <c r="BK199" s="290">
        <v>0</v>
      </c>
      <c r="BL199" s="290">
        <v>0</v>
      </c>
      <c r="BM199" s="290">
        <v>0</v>
      </c>
      <c r="BN199" s="290">
        <v>0</v>
      </c>
      <c r="BO199" s="290">
        <v>0</v>
      </c>
      <c r="BP199" s="291">
        <v>0</v>
      </c>
      <c r="BQ199" s="292">
        <v>0</v>
      </c>
      <c r="BR199" s="293">
        <v>0</v>
      </c>
      <c r="BS199" s="294">
        <v>0</v>
      </c>
      <c r="BT199" s="294">
        <v>0</v>
      </c>
      <c r="BU199" s="294">
        <v>0</v>
      </c>
      <c r="BV199" s="294">
        <v>0</v>
      </c>
      <c r="BW199" s="294">
        <v>0</v>
      </c>
      <c r="BX199" s="294">
        <v>0</v>
      </c>
      <c r="BY199" s="295">
        <v>0</v>
      </c>
      <c r="BZ199" s="296">
        <v>0</v>
      </c>
      <c r="CA199" s="289">
        <v>0</v>
      </c>
      <c r="CB199" s="290">
        <v>0</v>
      </c>
      <c r="CC199" s="290">
        <v>0</v>
      </c>
      <c r="CD199" s="290">
        <v>0</v>
      </c>
      <c r="CE199" s="290">
        <v>0</v>
      </c>
      <c r="CF199" s="290">
        <v>0</v>
      </c>
      <c r="CG199" s="290">
        <v>0</v>
      </c>
      <c r="CH199" s="297">
        <v>0</v>
      </c>
      <c r="CI199" s="298">
        <v>0</v>
      </c>
      <c r="CJ199" s="289">
        <v>0</v>
      </c>
      <c r="CK199" s="290">
        <v>0</v>
      </c>
      <c r="CL199" s="290">
        <v>0</v>
      </c>
      <c r="CM199" s="290">
        <v>0</v>
      </c>
      <c r="CN199" s="290">
        <v>0</v>
      </c>
      <c r="CO199" s="290">
        <v>0</v>
      </c>
      <c r="CP199" s="290">
        <v>0</v>
      </c>
      <c r="CQ199" s="299">
        <v>0</v>
      </c>
      <c r="CR199" s="300">
        <v>0</v>
      </c>
      <c r="CS199" s="196">
        <f t="shared" si="110"/>
        <v>0</v>
      </c>
      <c r="CT199" s="261">
        <v>0</v>
      </c>
      <c r="CU199" s="196">
        <f t="shared" si="111"/>
        <v>0</v>
      </c>
      <c r="CV199" s="196">
        <f t="shared" si="111"/>
        <v>0</v>
      </c>
      <c r="CW199" s="196">
        <f t="shared" si="111"/>
        <v>0</v>
      </c>
      <c r="CX199" s="261">
        <v>0</v>
      </c>
      <c r="CY199" s="261">
        <v>0</v>
      </c>
      <c r="CZ199" s="262">
        <f t="shared" si="112"/>
        <v>0</v>
      </c>
      <c r="DA199" s="262">
        <f t="shared" si="112"/>
        <v>0</v>
      </c>
      <c r="DB199" s="301" t="s">
        <v>521</v>
      </c>
      <c r="DC199" s="326"/>
      <c r="DD199" s="312"/>
      <c r="DE199" s="304"/>
      <c r="DF199" s="305">
        <f t="shared" si="103"/>
        <v>1</v>
      </c>
      <c r="DG199" s="340" t="s">
        <v>301</v>
      </c>
      <c r="DH199" s="307" t="s">
        <v>522</v>
      </c>
      <c r="DI199" s="307"/>
      <c r="DJ199" s="304"/>
      <c r="DK199" s="328"/>
    </row>
    <row r="200" spans="1:115" ht="36.75" customHeight="1" x14ac:dyDescent="0.3">
      <c r="A200" s="267" t="s">
        <v>769</v>
      </c>
      <c r="B200" s="314" t="s">
        <v>392</v>
      </c>
      <c r="C200" s="315" t="s">
        <v>302</v>
      </c>
      <c r="D200" s="316" t="s">
        <v>303</v>
      </c>
      <c r="E200" s="271" t="s">
        <v>67</v>
      </c>
      <c r="F200" s="373"/>
      <c r="G200" s="272">
        <f t="shared" si="131"/>
        <v>0</v>
      </c>
      <c r="H200" s="273">
        <f t="shared" si="131"/>
        <v>0</v>
      </c>
      <c r="I200" s="273">
        <f t="shared" si="131"/>
        <v>0</v>
      </c>
      <c r="J200" s="273">
        <f t="shared" si="131"/>
        <v>0</v>
      </c>
      <c r="K200" s="273">
        <f t="shared" si="131"/>
        <v>0</v>
      </c>
      <c r="L200" s="274">
        <f t="shared" si="131"/>
        <v>0</v>
      </c>
      <c r="M200" s="274">
        <f t="shared" si="131"/>
        <v>0</v>
      </c>
      <c r="N200" s="275">
        <f t="shared" si="131"/>
        <v>0</v>
      </c>
      <c r="O200" s="276">
        <f t="shared" si="131"/>
        <v>0</v>
      </c>
      <c r="P200" s="308">
        <v>0</v>
      </c>
      <c r="Q200" s="278">
        <v>0</v>
      </c>
      <c r="R200" s="309">
        <v>0</v>
      </c>
      <c r="S200" s="309">
        <v>0</v>
      </c>
      <c r="T200" s="309">
        <v>0</v>
      </c>
      <c r="U200" s="280">
        <v>0</v>
      </c>
      <c r="V200" s="280">
        <v>0</v>
      </c>
      <c r="W200" s="310">
        <v>0</v>
      </c>
      <c r="X200" s="282">
        <v>0</v>
      </c>
      <c r="Y200" s="311">
        <v>0</v>
      </c>
      <c r="Z200" s="278">
        <v>0</v>
      </c>
      <c r="AA200" s="309">
        <v>0</v>
      </c>
      <c r="AB200" s="309">
        <v>0</v>
      </c>
      <c r="AC200" s="309">
        <v>0</v>
      </c>
      <c r="AD200" s="280">
        <v>0</v>
      </c>
      <c r="AE200" s="274">
        <v>0</v>
      </c>
      <c r="AF200" s="310">
        <v>0</v>
      </c>
      <c r="AG200" s="76">
        <v>0</v>
      </c>
      <c r="AH200" s="308">
        <v>0</v>
      </c>
      <c r="AI200" s="278">
        <v>0</v>
      </c>
      <c r="AJ200" s="309">
        <v>0</v>
      </c>
      <c r="AK200" s="309">
        <v>0</v>
      </c>
      <c r="AL200" s="309">
        <v>0</v>
      </c>
      <c r="AM200" s="280">
        <v>0</v>
      </c>
      <c r="AN200" s="274">
        <v>0</v>
      </c>
      <c r="AO200" s="310">
        <v>0</v>
      </c>
      <c r="AP200" s="282">
        <v>0</v>
      </c>
      <c r="AQ200" s="311">
        <v>0</v>
      </c>
      <c r="AR200" s="284">
        <v>0</v>
      </c>
      <c r="AS200" s="309">
        <v>0</v>
      </c>
      <c r="AT200" s="309">
        <v>0</v>
      </c>
      <c r="AU200" s="309">
        <v>0</v>
      </c>
      <c r="AV200" s="280">
        <v>0</v>
      </c>
      <c r="AW200" s="274">
        <v>0</v>
      </c>
      <c r="AX200" s="310">
        <v>0</v>
      </c>
      <c r="AY200" s="282">
        <v>0</v>
      </c>
      <c r="AZ200" s="285">
        <f t="shared" si="132"/>
        <v>0</v>
      </c>
      <c r="BA200" s="286">
        <f t="shared" si="132"/>
        <v>0</v>
      </c>
      <c r="BB200" s="286">
        <f t="shared" si="132"/>
        <v>0</v>
      </c>
      <c r="BC200" s="286">
        <f t="shared" si="132"/>
        <v>0</v>
      </c>
      <c r="BD200" s="286">
        <f t="shared" si="132"/>
        <v>0</v>
      </c>
      <c r="BE200" s="286">
        <f t="shared" si="132"/>
        <v>0</v>
      </c>
      <c r="BF200" s="286">
        <f t="shared" si="132"/>
        <v>0</v>
      </c>
      <c r="BG200" s="287">
        <f t="shared" si="132"/>
        <v>0</v>
      </c>
      <c r="BH200" s="288">
        <f t="shared" si="132"/>
        <v>1</v>
      </c>
      <c r="BI200" s="289">
        <v>0</v>
      </c>
      <c r="BJ200" s="290">
        <v>0</v>
      </c>
      <c r="BK200" s="290">
        <v>0</v>
      </c>
      <c r="BL200" s="290">
        <v>0</v>
      </c>
      <c r="BM200" s="290">
        <v>0</v>
      </c>
      <c r="BN200" s="290">
        <v>0</v>
      </c>
      <c r="BO200" s="290">
        <v>0</v>
      </c>
      <c r="BP200" s="291">
        <v>0</v>
      </c>
      <c r="BQ200" s="292">
        <v>1</v>
      </c>
      <c r="BR200" s="293">
        <v>0</v>
      </c>
      <c r="BS200" s="294">
        <v>0</v>
      </c>
      <c r="BT200" s="294">
        <v>0</v>
      </c>
      <c r="BU200" s="294">
        <v>0</v>
      </c>
      <c r="BV200" s="294">
        <v>0</v>
      </c>
      <c r="BW200" s="294">
        <v>0</v>
      </c>
      <c r="BX200" s="294">
        <v>0</v>
      </c>
      <c r="BY200" s="295">
        <v>0</v>
      </c>
      <c r="BZ200" s="296">
        <v>0</v>
      </c>
      <c r="CA200" s="289">
        <v>0</v>
      </c>
      <c r="CB200" s="290">
        <v>0</v>
      </c>
      <c r="CC200" s="290">
        <v>0</v>
      </c>
      <c r="CD200" s="290">
        <v>0</v>
      </c>
      <c r="CE200" s="290">
        <v>0</v>
      </c>
      <c r="CF200" s="290">
        <v>0</v>
      </c>
      <c r="CG200" s="290">
        <v>0</v>
      </c>
      <c r="CH200" s="297">
        <v>0</v>
      </c>
      <c r="CI200" s="298">
        <v>0</v>
      </c>
      <c r="CJ200" s="289">
        <v>0</v>
      </c>
      <c r="CK200" s="290">
        <v>0</v>
      </c>
      <c r="CL200" s="290">
        <v>0</v>
      </c>
      <c r="CM200" s="290">
        <v>0</v>
      </c>
      <c r="CN200" s="290">
        <v>0</v>
      </c>
      <c r="CO200" s="290">
        <v>0</v>
      </c>
      <c r="CP200" s="290">
        <v>0</v>
      </c>
      <c r="CQ200" s="299">
        <v>0</v>
      </c>
      <c r="CR200" s="300">
        <v>0</v>
      </c>
      <c r="CS200" s="196">
        <f t="shared" si="110"/>
        <v>0</v>
      </c>
      <c r="CT200" s="261">
        <v>0</v>
      </c>
      <c r="CU200" s="196">
        <f t="shared" si="111"/>
        <v>0</v>
      </c>
      <c r="CV200" s="196">
        <f t="shared" si="111"/>
        <v>0</v>
      </c>
      <c r="CW200" s="196">
        <f t="shared" si="111"/>
        <v>0</v>
      </c>
      <c r="CX200" s="261">
        <v>0</v>
      </c>
      <c r="CY200" s="261">
        <v>0</v>
      </c>
      <c r="CZ200" s="262">
        <f t="shared" si="112"/>
        <v>0</v>
      </c>
      <c r="DA200" s="262">
        <f t="shared" si="112"/>
        <v>1</v>
      </c>
      <c r="DB200" s="331" t="s">
        <v>630</v>
      </c>
      <c r="DC200" s="302" t="s">
        <v>761</v>
      </c>
      <c r="DD200" s="312"/>
      <c r="DE200" s="304"/>
      <c r="DF200" s="305">
        <f t="shared" si="103"/>
        <v>1</v>
      </c>
      <c r="DG200" s="340" t="s">
        <v>303</v>
      </c>
      <c r="DH200" s="307" t="s">
        <v>631</v>
      </c>
      <c r="DI200" s="307"/>
      <c r="DJ200" s="304"/>
      <c r="DK200" s="328"/>
    </row>
    <row r="201" spans="1:115" ht="19.5" customHeight="1" x14ac:dyDescent="0.3">
      <c r="A201" s="267" t="s">
        <v>767</v>
      </c>
      <c r="B201" s="314" t="s">
        <v>392</v>
      </c>
      <c r="C201" s="315" t="s">
        <v>728</v>
      </c>
      <c r="D201" s="316" t="s">
        <v>632</v>
      </c>
      <c r="E201" s="271" t="s">
        <v>67</v>
      </c>
      <c r="F201" s="373"/>
      <c r="G201" s="272">
        <f t="shared" si="131"/>
        <v>0</v>
      </c>
      <c r="H201" s="273">
        <f t="shared" si="131"/>
        <v>0</v>
      </c>
      <c r="I201" s="273">
        <f t="shared" si="131"/>
        <v>0</v>
      </c>
      <c r="J201" s="273">
        <f t="shared" si="131"/>
        <v>0</v>
      </c>
      <c r="K201" s="273">
        <f t="shared" si="131"/>
        <v>0</v>
      </c>
      <c r="L201" s="274">
        <f t="shared" si="131"/>
        <v>0</v>
      </c>
      <c r="M201" s="274">
        <f t="shared" si="131"/>
        <v>0</v>
      </c>
      <c r="N201" s="275">
        <f t="shared" si="131"/>
        <v>0</v>
      </c>
      <c r="O201" s="276">
        <f t="shared" si="131"/>
        <v>1</v>
      </c>
      <c r="P201" s="308">
        <v>0</v>
      </c>
      <c r="Q201" s="278">
        <v>0</v>
      </c>
      <c r="R201" s="309">
        <v>0</v>
      </c>
      <c r="S201" s="309">
        <v>0</v>
      </c>
      <c r="T201" s="309">
        <v>0</v>
      </c>
      <c r="U201" s="280">
        <v>0</v>
      </c>
      <c r="V201" s="280">
        <v>0</v>
      </c>
      <c r="W201" s="310">
        <v>0</v>
      </c>
      <c r="X201" s="282">
        <v>0</v>
      </c>
      <c r="Y201" s="311">
        <v>0</v>
      </c>
      <c r="Z201" s="278">
        <v>0</v>
      </c>
      <c r="AA201" s="309">
        <v>0</v>
      </c>
      <c r="AB201" s="309">
        <v>0</v>
      </c>
      <c r="AC201" s="309">
        <v>0</v>
      </c>
      <c r="AD201" s="280">
        <v>0</v>
      </c>
      <c r="AE201" s="274">
        <v>0</v>
      </c>
      <c r="AF201" s="310">
        <v>0</v>
      </c>
      <c r="AG201" s="76">
        <v>0</v>
      </c>
      <c r="AH201" s="308">
        <v>0</v>
      </c>
      <c r="AI201" s="278">
        <v>0</v>
      </c>
      <c r="AJ201" s="309">
        <v>0</v>
      </c>
      <c r="AK201" s="309">
        <v>0</v>
      </c>
      <c r="AL201" s="309">
        <v>0</v>
      </c>
      <c r="AM201" s="280">
        <v>0</v>
      </c>
      <c r="AN201" s="274">
        <v>0</v>
      </c>
      <c r="AO201" s="310">
        <v>0</v>
      </c>
      <c r="AP201" s="282">
        <v>0</v>
      </c>
      <c r="AQ201" s="311">
        <v>0</v>
      </c>
      <c r="AR201" s="284">
        <v>0</v>
      </c>
      <c r="AS201" s="309">
        <v>0</v>
      </c>
      <c r="AT201" s="309">
        <v>0</v>
      </c>
      <c r="AU201" s="309">
        <v>0</v>
      </c>
      <c r="AV201" s="280">
        <v>0</v>
      </c>
      <c r="AW201" s="274">
        <v>0</v>
      </c>
      <c r="AX201" s="310">
        <v>0</v>
      </c>
      <c r="AY201" s="342">
        <v>1</v>
      </c>
      <c r="AZ201" s="285">
        <f t="shared" si="132"/>
        <v>0</v>
      </c>
      <c r="BA201" s="286">
        <f t="shared" si="132"/>
        <v>0</v>
      </c>
      <c r="BB201" s="286">
        <f t="shared" si="132"/>
        <v>0</v>
      </c>
      <c r="BC201" s="286">
        <f t="shared" si="132"/>
        <v>0</v>
      </c>
      <c r="BD201" s="286">
        <f t="shared" si="132"/>
        <v>0</v>
      </c>
      <c r="BE201" s="286">
        <f t="shared" si="132"/>
        <v>0</v>
      </c>
      <c r="BF201" s="286">
        <f t="shared" si="132"/>
        <v>0</v>
      </c>
      <c r="BG201" s="287">
        <f t="shared" si="132"/>
        <v>0</v>
      </c>
      <c r="BH201" s="288">
        <f t="shared" si="132"/>
        <v>0</v>
      </c>
      <c r="BI201" s="289">
        <v>0</v>
      </c>
      <c r="BJ201" s="290">
        <v>0</v>
      </c>
      <c r="BK201" s="290">
        <v>0</v>
      </c>
      <c r="BL201" s="290">
        <v>0</v>
      </c>
      <c r="BM201" s="290">
        <v>0</v>
      </c>
      <c r="BN201" s="290">
        <v>0</v>
      </c>
      <c r="BO201" s="290">
        <v>0</v>
      </c>
      <c r="BP201" s="291">
        <v>0</v>
      </c>
      <c r="BQ201" s="292">
        <v>0</v>
      </c>
      <c r="BR201" s="293">
        <v>0</v>
      </c>
      <c r="BS201" s="294">
        <v>0</v>
      </c>
      <c r="BT201" s="294">
        <v>0</v>
      </c>
      <c r="BU201" s="294">
        <v>0</v>
      </c>
      <c r="BV201" s="294">
        <v>0</v>
      </c>
      <c r="BW201" s="294">
        <v>0</v>
      </c>
      <c r="BX201" s="294">
        <v>0</v>
      </c>
      <c r="BY201" s="295">
        <v>0</v>
      </c>
      <c r="BZ201" s="296">
        <v>0</v>
      </c>
      <c r="CA201" s="289">
        <v>0</v>
      </c>
      <c r="CB201" s="290">
        <v>0</v>
      </c>
      <c r="CC201" s="290">
        <v>0</v>
      </c>
      <c r="CD201" s="290">
        <v>0</v>
      </c>
      <c r="CE201" s="290">
        <v>0</v>
      </c>
      <c r="CF201" s="290">
        <v>0</v>
      </c>
      <c r="CG201" s="290">
        <v>0</v>
      </c>
      <c r="CH201" s="297">
        <v>0</v>
      </c>
      <c r="CI201" s="298">
        <v>0</v>
      </c>
      <c r="CJ201" s="289">
        <v>0</v>
      </c>
      <c r="CK201" s="290">
        <v>0</v>
      </c>
      <c r="CL201" s="290">
        <v>0</v>
      </c>
      <c r="CM201" s="290">
        <v>0</v>
      </c>
      <c r="CN201" s="290">
        <v>0</v>
      </c>
      <c r="CO201" s="290">
        <v>0</v>
      </c>
      <c r="CP201" s="290">
        <v>0</v>
      </c>
      <c r="CQ201" s="299">
        <v>0</v>
      </c>
      <c r="CR201" s="300">
        <v>0</v>
      </c>
      <c r="CS201" s="196">
        <f t="shared" si="110"/>
        <v>0</v>
      </c>
      <c r="CT201" s="261">
        <v>0</v>
      </c>
      <c r="CU201" s="196">
        <f t="shared" si="111"/>
        <v>0</v>
      </c>
      <c r="CV201" s="196">
        <f t="shared" si="111"/>
        <v>0</v>
      </c>
      <c r="CW201" s="196">
        <f t="shared" si="111"/>
        <v>0</v>
      </c>
      <c r="CX201" s="261">
        <v>0</v>
      </c>
      <c r="CY201" s="261">
        <v>0</v>
      </c>
      <c r="CZ201" s="262">
        <f t="shared" si="112"/>
        <v>0</v>
      </c>
      <c r="DA201" s="262">
        <f t="shared" si="112"/>
        <v>0</v>
      </c>
      <c r="DB201" s="301" t="s">
        <v>521</v>
      </c>
      <c r="DC201" s="326"/>
      <c r="DD201" s="312"/>
      <c r="DE201" s="304"/>
      <c r="DF201" s="305">
        <f t="shared" si="103"/>
        <v>1</v>
      </c>
      <c r="DG201" s="340" t="s">
        <v>632</v>
      </c>
      <c r="DH201" s="307" t="s">
        <v>522</v>
      </c>
      <c r="DI201" s="307"/>
      <c r="DJ201" s="304"/>
      <c r="DK201" s="328"/>
    </row>
    <row r="202" spans="1:115" ht="19.5" customHeight="1" x14ac:dyDescent="0.3">
      <c r="A202" s="267" t="s">
        <v>767</v>
      </c>
      <c r="B202" s="314" t="s">
        <v>392</v>
      </c>
      <c r="C202" s="315" t="s">
        <v>304</v>
      </c>
      <c r="D202" s="316" t="s">
        <v>305</v>
      </c>
      <c r="E202" s="271" t="s">
        <v>67</v>
      </c>
      <c r="F202" s="373"/>
      <c r="G202" s="272">
        <f t="shared" si="131"/>
        <v>0</v>
      </c>
      <c r="H202" s="273">
        <f t="shared" si="131"/>
        <v>0</v>
      </c>
      <c r="I202" s="273">
        <f t="shared" si="131"/>
        <v>0</v>
      </c>
      <c r="J202" s="273">
        <f t="shared" si="131"/>
        <v>0</v>
      </c>
      <c r="K202" s="273">
        <f t="shared" si="131"/>
        <v>0</v>
      </c>
      <c r="L202" s="274">
        <f t="shared" si="131"/>
        <v>0</v>
      </c>
      <c r="M202" s="274">
        <f t="shared" si="131"/>
        <v>0</v>
      </c>
      <c r="N202" s="275">
        <f t="shared" si="131"/>
        <v>0</v>
      </c>
      <c r="O202" s="276">
        <f t="shared" si="131"/>
        <v>0</v>
      </c>
      <c r="P202" s="308">
        <v>0</v>
      </c>
      <c r="Q202" s="278">
        <v>0</v>
      </c>
      <c r="R202" s="309">
        <v>0</v>
      </c>
      <c r="S202" s="309">
        <v>0</v>
      </c>
      <c r="T202" s="309">
        <v>0</v>
      </c>
      <c r="U202" s="280">
        <v>0</v>
      </c>
      <c r="V202" s="280">
        <v>0</v>
      </c>
      <c r="W202" s="310">
        <v>0</v>
      </c>
      <c r="X202" s="282">
        <v>0</v>
      </c>
      <c r="Y202" s="311">
        <v>0</v>
      </c>
      <c r="Z202" s="278">
        <v>0</v>
      </c>
      <c r="AA202" s="309">
        <v>0</v>
      </c>
      <c r="AB202" s="309">
        <v>0</v>
      </c>
      <c r="AC202" s="309">
        <v>0</v>
      </c>
      <c r="AD202" s="280">
        <v>0</v>
      </c>
      <c r="AE202" s="274">
        <v>0</v>
      </c>
      <c r="AF202" s="310">
        <v>0</v>
      </c>
      <c r="AG202" s="76">
        <v>0</v>
      </c>
      <c r="AH202" s="308">
        <v>0</v>
      </c>
      <c r="AI202" s="278">
        <v>0</v>
      </c>
      <c r="AJ202" s="309">
        <v>0</v>
      </c>
      <c r="AK202" s="309">
        <v>0</v>
      </c>
      <c r="AL202" s="309">
        <v>0</v>
      </c>
      <c r="AM202" s="280">
        <v>0</v>
      </c>
      <c r="AN202" s="274">
        <v>0</v>
      </c>
      <c r="AO202" s="310">
        <v>0</v>
      </c>
      <c r="AP202" s="282">
        <v>0</v>
      </c>
      <c r="AQ202" s="311">
        <v>0</v>
      </c>
      <c r="AR202" s="284">
        <v>0</v>
      </c>
      <c r="AS202" s="309">
        <v>0</v>
      </c>
      <c r="AT202" s="309">
        <v>0</v>
      </c>
      <c r="AU202" s="309">
        <v>0</v>
      </c>
      <c r="AV202" s="280">
        <v>0</v>
      </c>
      <c r="AW202" s="274">
        <v>0</v>
      </c>
      <c r="AX202" s="310">
        <v>0</v>
      </c>
      <c r="AY202" s="282">
        <v>0</v>
      </c>
      <c r="AZ202" s="285">
        <f t="shared" si="132"/>
        <v>0</v>
      </c>
      <c r="BA202" s="286">
        <f t="shared" si="132"/>
        <v>0</v>
      </c>
      <c r="BB202" s="286">
        <f t="shared" si="132"/>
        <v>0</v>
      </c>
      <c r="BC202" s="286">
        <f t="shared" si="132"/>
        <v>0</v>
      </c>
      <c r="BD202" s="286">
        <f t="shared" si="132"/>
        <v>0</v>
      </c>
      <c r="BE202" s="286">
        <f t="shared" si="132"/>
        <v>0</v>
      </c>
      <c r="BF202" s="286">
        <f t="shared" si="132"/>
        <v>0</v>
      </c>
      <c r="BG202" s="287">
        <f t="shared" si="132"/>
        <v>0</v>
      </c>
      <c r="BH202" s="288">
        <f t="shared" si="132"/>
        <v>0</v>
      </c>
      <c r="BI202" s="289">
        <v>0</v>
      </c>
      <c r="BJ202" s="290">
        <v>0</v>
      </c>
      <c r="BK202" s="290">
        <v>0</v>
      </c>
      <c r="BL202" s="290">
        <v>0</v>
      </c>
      <c r="BM202" s="290">
        <v>0</v>
      </c>
      <c r="BN202" s="290">
        <v>0</v>
      </c>
      <c r="BO202" s="290">
        <v>0</v>
      </c>
      <c r="BP202" s="291">
        <v>0</v>
      </c>
      <c r="BQ202" s="292">
        <v>0</v>
      </c>
      <c r="BR202" s="293">
        <v>0</v>
      </c>
      <c r="BS202" s="294">
        <v>0</v>
      </c>
      <c r="BT202" s="294">
        <v>0</v>
      </c>
      <c r="BU202" s="294">
        <v>0</v>
      </c>
      <c r="BV202" s="294">
        <v>0</v>
      </c>
      <c r="BW202" s="294">
        <v>0</v>
      </c>
      <c r="BX202" s="294">
        <v>0</v>
      </c>
      <c r="BY202" s="295">
        <v>0</v>
      </c>
      <c r="BZ202" s="296">
        <v>0</v>
      </c>
      <c r="CA202" s="289">
        <v>0</v>
      </c>
      <c r="CB202" s="290">
        <v>0</v>
      </c>
      <c r="CC202" s="290">
        <v>0</v>
      </c>
      <c r="CD202" s="290">
        <v>0</v>
      </c>
      <c r="CE202" s="290">
        <v>0</v>
      </c>
      <c r="CF202" s="290">
        <v>0</v>
      </c>
      <c r="CG202" s="290">
        <v>0</v>
      </c>
      <c r="CH202" s="297">
        <v>0</v>
      </c>
      <c r="CI202" s="298">
        <v>0</v>
      </c>
      <c r="CJ202" s="289">
        <v>0</v>
      </c>
      <c r="CK202" s="290">
        <v>0</v>
      </c>
      <c r="CL202" s="290">
        <v>0</v>
      </c>
      <c r="CM202" s="290">
        <v>0</v>
      </c>
      <c r="CN202" s="290">
        <v>0</v>
      </c>
      <c r="CO202" s="290">
        <v>0</v>
      </c>
      <c r="CP202" s="290">
        <v>0</v>
      </c>
      <c r="CQ202" s="299">
        <v>0</v>
      </c>
      <c r="CR202" s="300">
        <v>0</v>
      </c>
      <c r="CS202" s="196">
        <f t="shared" si="110"/>
        <v>0</v>
      </c>
      <c r="CT202" s="261">
        <v>0</v>
      </c>
      <c r="CU202" s="196">
        <f t="shared" si="111"/>
        <v>0</v>
      </c>
      <c r="CV202" s="196">
        <f t="shared" si="111"/>
        <v>0</v>
      </c>
      <c r="CW202" s="196">
        <f t="shared" si="111"/>
        <v>0</v>
      </c>
      <c r="CX202" s="261">
        <v>0</v>
      </c>
      <c r="CY202" s="261">
        <v>0</v>
      </c>
      <c r="CZ202" s="262">
        <f t="shared" si="112"/>
        <v>0</v>
      </c>
      <c r="DA202" s="262">
        <f t="shared" si="112"/>
        <v>0</v>
      </c>
      <c r="DB202" s="301" t="s">
        <v>521</v>
      </c>
      <c r="DC202" s="317" t="s">
        <v>759</v>
      </c>
      <c r="DD202" s="312"/>
      <c r="DE202" s="304"/>
      <c r="DF202" s="305">
        <f t="shared" si="103"/>
        <v>1</v>
      </c>
      <c r="DG202" s="344" t="s">
        <v>305</v>
      </c>
      <c r="DH202" s="307" t="s">
        <v>522</v>
      </c>
      <c r="DI202" s="307"/>
      <c r="DJ202" s="304"/>
      <c r="DK202" s="328"/>
    </row>
    <row r="203" spans="1:115" ht="36.75" customHeight="1" x14ac:dyDescent="0.3">
      <c r="A203" s="267" t="s">
        <v>767</v>
      </c>
      <c r="B203" s="314" t="s">
        <v>392</v>
      </c>
      <c r="C203" s="315" t="s">
        <v>306</v>
      </c>
      <c r="D203" s="316" t="s">
        <v>307</v>
      </c>
      <c r="E203" s="271" t="s">
        <v>67</v>
      </c>
      <c r="F203" s="373"/>
      <c r="G203" s="272">
        <f t="shared" si="131"/>
        <v>0</v>
      </c>
      <c r="H203" s="273">
        <f t="shared" si="131"/>
        <v>0</v>
      </c>
      <c r="I203" s="273">
        <f t="shared" si="131"/>
        <v>0</v>
      </c>
      <c r="J203" s="273">
        <f t="shared" si="131"/>
        <v>0</v>
      </c>
      <c r="K203" s="273">
        <f t="shared" si="131"/>
        <v>0</v>
      </c>
      <c r="L203" s="274">
        <f t="shared" si="131"/>
        <v>0</v>
      </c>
      <c r="M203" s="274">
        <f t="shared" si="131"/>
        <v>0</v>
      </c>
      <c r="N203" s="275">
        <f t="shared" si="131"/>
        <v>0</v>
      </c>
      <c r="O203" s="276">
        <f t="shared" si="131"/>
        <v>1</v>
      </c>
      <c r="P203" s="308">
        <v>0</v>
      </c>
      <c r="Q203" s="278">
        <v>0</v>
      </c>
      <c r="R203" s="309">
        <v>0</v>
      </c>
      <c r="S203" s="309">
        <v>0</v>
      </c>
      <c r="T203" s="309">
        <v>0</v>
      </c>
      <c r="U203" s="280">
        <v>0</v>
      </c>
      <c r="V203" s="280">
        <v>0</v>
      </c>
      <c r="W203" s="310">
        <v>0</v>
      </c>
      <c r="X203" s="327">
        <v>1</v>
      </c>
      <c r="Y203" s="311">
        <v>0</v>
      </c>
      <c r="Z203" s="278">
        <v>0</v>
      </c>
      <c r="AA203" s="309">
        <v>0</v>
      </c>
      <c r="AB203" s="309">
        <v>0</v>
      </c>
      <c r="AC203" s="309">
        <v>0</v>
      </c>
      <c r="AD203" s="280">
        <v>0</v>
      </c>
      <c r="AE203" s="274">
        <v>0</v>
      </c>
      <c r="AF203" s="310">
        <v>0</v>
      </c>
      <c r="AG203" s="76">
        <v>0</v>
      </c>
      <c r="AH203" s="308">
        <v>0</v>
      </c>
      <c r="AI203" s="278">
        <v>0</v>
      </c>
      <c r="AJ203" s="309">
        <v>0</v>
      </c>
      <c r="AK203" s="309">
        <v>0</v>
      </c>
      <c r="AL203" s="309">
        <v>0</v>
      </c>
      <c r="AM203" s="280">
        <v>0</v>
      </c>
      <c r="AN203" s="274">
        <v>0</v>
      </c>
      <c r="AO203" s="310">
        <v>0</v>
      </c>
      <c r="AP203" s="282">
        <v>0</v>
      </c>
      <c r="AQ203" s="311">
        <v>0</v>
      </c>
      <c r="AR203" s="284">
        <v>0</v>
      </c>
      <c r="AS203" s="309">
        <v>0</v>
      </c>
      <c r="AT203" s="309">
        <v>0</v>
      </c>
      <c r="AU203" s="309">
        <v>0</v>
      </c>
      <c r="AV203" s="280">
        <v>0</v>
      </c>
      <c r="AW203" s="274">
        <v>0</v>
      </c>
      <c r="AX203" s="310">
        <v>0</v>
      </c>
      <c r="AY203" s="282">
        <v>0</v>
      </c>
      <c r="AZ203" s="285">
        <f t="shared" si="132"/>
        <v>0</v>
      </c>
      <c r="BA203" s="286">
        <f t="shared" si="132"/>
        <v>0</v>
      </c>
      <c r="BB203" s="286">
        <f t="shared" si="132"/>
        <v>0</v>
      </c>
      <c r="BC203" s="286">
        <f t="shared" si="132"/>
        <v>0</v>
      </c>
      <c r="BD203" s="286">
        <f t="shared" si="132"/>
        <v>0</v>
      </c>
      <c r="BE203" s="286">
        <f t="shared" si="132"/>
        <v>0</v>
      </c>
      <c r="BF203" s="286">
        <f t="shared" si="132"/>
        <v>0</v>
      </c>
      <c r="BG203" s="287">
        <f t="shared" si="132"/>
        <v>0</v>
      </c>
      <c r="BH203" s="288">
        <f t="shared" si="132"/>
        <v>0</v>
      </c>
      <c r="BI203" s="289">
        <v>0</v>
      </c>
      <c r="BJ203" s="290">
        <v>0</v>
      </c>
      <c r="BK203" s="290">
        <v>0</v>
      </c>
      <c r="BL203" s="290">
        <v>0</v>
      </c>
      <c r="BM203" s="290">
        <v>0</v>
      </c>
      <c r="BN203" s="290">
        <v>0</v>
      </c>
      <c r="BO203" s="290">
        <v>0</v>
      </c>
      <c r="BP203" s="291">
        <v>0</v>
      </c>
      <c r="BQ203" s="292">
        <v>0</v>
      </c>
      <c r="BR203" s="293">
        <v>0</v>
      </c>
      <c r="BS203" s="294">
        <v>0</v>
      </c>
      <c r="BT203" s="294">
        <v>0</v>
      </c>
      <c r="BU203" s="294">
        <v>0</v>
      </c>
      <c r="BV203" s="294">
        <v>0</v>
      </c>
      <c r="BW203" s="294">
        <v>0</v>
      </c>
      <c r="BX203" s="294">
        <v>0</v>
      </c>
      <c r="BY203" s="295">
        <v>0</v>
      </c>
      <c r="BZ203" s="296">
        <v>0</v>
      </c>
      <c r="CA203" s="289">
        <v>0</v>
      </c>
      <c r="CB203" s="290">
        <v>0</v>
      </c>
      <c r="CC203" s="290">
        <v>0</v>
      </c>
      <c r="CD203" s="290">
        <v>0</v>
      </c>
      <c r="CE203" s="290">
        <v>0</v>
      </c>
      <c r="CF203" s="290">
        <v>0</v>
      </c>
      <c r="CG203" s="290">
        <v>0</v>
      </c>
      <c r="CH203" s="297">
        <v>0</v>
      </c>
      <c r="CI203" s="298">
        <v>0</v>
      </c>
      <c r="CJ203" s="289">
        <v>0</v>
      </c>
      <c r="CK203" s="290">
        <v>0</v>
      </c>
      <c r="CL203" s="290">
        <v>0</v>
      </c>
      <c r="CM203" s="290">
        <v>0</v>
      </c>
      <c r="CN203" s="290">
        <v>0</v>
      </c>
      <c r="CO203" s="290">
        <v>0</v>
      </c>
      <c r="CP203" s="290">
        <v>0</v>
      </c>
      <c r="CQ203" s="299">
        <v>0</v>
      </c>
      <c r="CR203" s="300">
        <v>0</v>
      </c>
      <c r="CS203" s="196">
        <f t="shared" si="110"/>
        <v>0</v>
      </c>
      <c r="CT203" s="261">
        <v>0</v>
      </c>
      <c r="CU203" s="196">
        <f t="shared" si="111"/>
        <v>0</v>
      </c>
      <c r="CV203" s="196">
        <f t="shared" si="111"/>
        <v>0</v>
      </c>
      <c r="CW203" s="196">
        <f t="shared" si="111"/>
        <v>0</v>
      </c>
      <c r="CX203" s="261">
        <v>0</v>
      </c>
      <c r="CY203" s="261">
        <v>0</v>
      </c>
      <c r="CZ203" s="262">
        <f t="shared" si="112"/>
        <v>0</v>
      </c>
      <c r="DA203" s="262">
        <f t="shared" si="112"/>
        <v>-1</v>
      </c>
      <c r="DB203" s="331" t="s">
        <v>633</v>
      </c>
      <c r="DC203" s="326"/>
      <c r="DD203" s="312"/>
      <c r="DE203" s="304"/>
      <c r="DF203" s="305">
        <f t="shared" si="103"/>
        <v>1</v>
      </c>
      <c r="DG203" s="340" t="s">
        <v>307</v>
      </c>
      <c r="DH203" s="307" t="s">
        <v>633</v>
      </c>
      <c r="DI203" s="307"/>
      <c r="DJ203" s="304"/>
      <c r="DK203" s="328"/>
    </row>
    <row r="204" spans="1:115" ht="21" customHeight="1" x14ac:dyDescent="0.3">
      <c r="A204" s="267" t="s">
        <v>768</v>
      </c>
      <c r="B204" s="314" t="s">
        <v>392</v>
      </c>
      <c r="C204" s="315" t="s">
        <v>308</v>
      </c>
      <c r="D204" s="316" t="s">
        <v>309</v>
      </c>
      <c r="E204" s="271" t="s">
        <v>67</v>
      </c>
      <c r="F204" s="373"/>
      <c r="G204" s="272" t="s">
        <v>67</v>
      </c>
      <c r="H204" s="273" t="s">
        <v>67</v>
      </c>
      <c r="I204" s="273" t="s">
        <v>67</v>
      </c>
      <c r="J204" s="273" t="s">
        <v>67</v>
      </c>
      <c r="K204" s="273" t="s">
        <v>67</v>
      </c>
      <c r="L204" s="274" t="s">
        <v>67</v>
      </c>
      <c r="M204" s="274" t="s">
        <v>67</v>
      </c>
      <c r="N204" s="275" t="s">
        <v>67</v>
      </c>
      <c r="O204" s="276" t="s">
        <v>67</v>
      </c>
      <c r="P204" s="308" t="s">
        <v>67</v>
      </c>
      <c r="Q204" s="284" t="s">
        <v>67</v>
      </c>
      <c r="R204" s="309" t="s">
        <v>67</v>
      </c>
      <c r="S204" s="309" t="s">
        <v>67</v>
      </c>
      <c r="T204" s="309" t="s">
        <v>67</v>
      </c>
      <c r="U204" s="319" t="s">
        <v>67</v>
      </c>
      <c r="V204" s="286" t="s">
        <v>67</v>
      </c>
      <c r="W204" s="320" t="s">
        <v>67</v>
      </c>
      <c r="X204" s="282" t="s">
        <v>67</v>
      </c>
      <c r="Y204" s="311" t="s">
        <v>67</v>
      </c>
      <c r="Z204" s="284" t="s">
        <v>67</v>
      </c>
      <c r="AA204" s="309" t="s">
        <v>67</v>
      </c>
      <c r="AB204" s="309" t="s">
        <v>67</v>
      </c>
      <c r="AC204" s="309" t="s">
        <v>67</v>
      </c>
      <c r="AD204" s="319" t="s">
        <v>67</v>
      </c>
      <c r="AE204" s="286" t="s">
        <v>67</v>
      </c>
      <c r="AF204" s="320" t="s">
        <v>67</v>
      </c>
      <c r="AG204" s="76" t="s">
        <v>67</v>
      </c>
      <c r="AH204" s="308" t="s">
        <v>67</v>
      </c>
      <c r="AI204" s="284" t="s">
        <v>67</v>
      </c>
      <c r="AJ204" s="309" t="s">
        <v>67</v>
      </c>
      <c r="AK204" s="309" t="s">
        <v>67</v>
      </c>
      <c r="AL204" s="309" t="s">
        <v>67</v>
      </c>
      <c r="AM204" s="319" t="s">
        <v>67</v>
      </c>
      <c r="AN204" s="286" t="s">
        <v>67</v>
      </c>
      <c r="AO204" s="320" t="s">
        <v>67</v>
      </c>
      <c r="AP204" s="282" t="s">
        <v>67</v>
      </c>
      <c r="AQ204" s="311" t="s">
        <v>67</v>
      </c>
      <c r="AR204" s="284" t="s">
        <v>67</v>
      </c>
      <c r="AS204" s="309" t="s">
        <v>67</v>
      </c>
      <c r="AT204" s="309" t="s">
        <v>67</v>
      </c>
      <c r="AU204" s="309" t="s">
        <v>67</v>
      </c>
      <c r="AV204" s="319" t="s">
        <v>67</v>
      </c>
      <c r="AW204" s="286" t="s">
        <v>67</v>
      </c>
      <c r="AX204" s="320" t="s">
        <v>67</v>
      </c>
      <c r="AY204" s="282" t="s">
        <v>67</v>
      </c>
      <c r="AZ204" s="285">
        <f t="shared" si="132"/>
        <v>0</v>
      </c>
      <c r="BA204" s="286">
        <f t="shared" si="132"/>
        <v>0</v>
      </c>
      <c r="BB204" s="286">
        <f t="shared" si="132"/>
        <v>0</v>
      </c>
      <c r="BC204" s="286">
        <f t="shared" si="132"/>
        <v>0</v>
      </c>
      <c r="BD204" s="286">
        <f t="shared" si="132"/>
        <v>0</v>
      </c>
      <c r="BE204" s="286">
        <f t="shared" si="132"/>
        <v>0</v>
      </c>
      <c r="BF204" s="286">
        <f t="shared" si="132"/>
        <v>0</v>
      </c>
      <c r="BG204" s="287">
        <f t="shared" si="132"/>
        <v>0</v>
      </c>
      <c r="BH204" s="288">
        <f t="shared" si="132"/>
        <v>0</v>
      </c>
      <c r="BI204" s="289">
        <v>0</v>
      </c>
      <c r="BJ204" s="290">
        <v>0</v>
      </c>
      <c r="BK204" s="290">
        <v>0</v>
      </c>
      <c r="BL204" s="290">
        <v>0</v>
      </c>
      <c r="BM204" s="290">
        <v>0</v>
      </c>
      <c r="BN204" s="290">
        <v>0</v>
      </c>
      <c r="BO204" s="290">
        <v>0</v>
      </c>
      <c r="BP204" s="291">
        <v>0</v>
      </c>
      <c r="BQ204" s="292">
        <v>0</v>
      </c>
      <c r="BR204" s="293">
        <v>0</v>
      </c>
      <c r="BS204" s="294">
        <v>0</v>
      </c>
      <c r="BT204" s="294">
        <v>0</v>
      </c>
      <c r="BU204" s="294">
        <v>0</v>
      </c>
      <c r="BV204" s="294">
        <v>0</v>
      </c>
      <c r="BW204" s="294">
        <v>0</v>
      </c>
      <c r="BX204" s="294">
        <v>0</v>
      </c>
      <c r="BY204" s="295">
        <v>0</v>
      </c>
      <c r="BZ204" s="296">
        <v>0</v>
      </c>
      <c r="CA204" s="289">
        <v>0</v>
      </c>
      <c r="CB204" s="290">
        <v>0</v>
      </c>
      <c r="CC204" s="290">
        <v>0</v>
      </c>
      <c r="CD204" s="290">
        <v>0</v>
      </c>
      <c r="CE204" s="290">
        <v>0</v>
      </c>
      <c r="CF204" s="290">
        <v>0</v>
      </c>
      <c r="CG204" s="290">
        <v>0</v>
      </c>
      <c r="CH204" s="297">
        <v>0</v>
      </c>
      <c r="CI204" s="298">
        <v>0</v>
      </c>
      <c r="CJ204" s="289">
        <v>0</v>
      </c>
      <c r="CK204" s="290">
        <v>0</v>
      </c>
      <c r="CL204" s="290">
        <v>0</v>
      </c>
      <c r="CM204" s="290">
        <v>0</v>
      </c>
      <c r="CN204" s="290">
        <v>0</v>
      </c>
      <c r="CO204" s="290">
        <v>0</v>
      </c>
      <c r="CP204" s="290">
        <v>0</v>
      </c>
      <c r="CQ204" s="299">
        <v>0</v>
      </c>
      <c r="CR204" s="300">
        <v>0</v>
      </c>
      <c r="CS204" s="321" t="s">
        <v>67</v>
      </c>
      <c r="CT204" s="322" t="s">
        <v>67</v>
      </c>
      <c r="CU204" s="322" t="s">
        <v>67</v>
      </c>
      <c r="CV204" s="322" t="s">
        <v>67</v>
      </c>
      <c r="CW204" s="322" t="s">
        <v>67</v>
      </c>
      <c r="CX204" s="322" t="s">
        <v>67</v>
      </c>
      <c r="CY204" s="323" t="s">
        <v>67</v>
      </c>
      <c r="CZ204" s="324" t="s">
        <v>67</v>
      </c>
      <c r="DA204" s="325" t="s">
        <v>67</v>
      </c>
      <c r="DB204" s="301" t="s">
        <v>634</v>
      </c>
      <c r="DC204" s="326"/>
      <c r="DD204" s="312"/>
      <c r="DE204" s="304"/>
      <c r="DF204" s="305">
        <f t="shared" si="103"/>
        <v>1</v>
      </c>
      <c r="DG204" s="340" t="s">
        <v>309</v>
      </c>
      <c r="DH204" s="307" t="s">
        <v>635</v>
      </c>
      <c r="DI204" s="307"/>
      <c r="DJ204" s="304"/>
      <c r="DK204" s="328"/>
    </row>
    <row r="205" spans="1:115" ht="36.75" customHeight="1" x14ac:dyDescent="0.3">
      <c r="A205" s="267" t="s">
        <v>767</v>
      </c>
      <c r="B205" s="314" t="s">
        <v>392</v>
      </c>
      <c r="C205" s="315" t="s">
        <v>310</v>
      </c>
      <c r="D205" s="316" t="s">
        <v>311</v>
      </c>
      <c r="E205" s="271" t="s">
        <v>67</v>
      </c>
      <c r="F205" s="373"/>
      <c r="G205" s="272">
        <f>P205+Y205+AH205+AQ205</f>
        <v>0</v>
      </c>
      <c r="H205" s="273">
        <f>Q205+Z205+AI205+AR205</f>
        <v>0</v>
      </c>
      <c r="I205" s="273">
        <f>R205+AA205+AJ205+AS205</f>
        <v>0</v>
      </c>
      <c r="J205" s="273">
        <f t="shared" ref="J205:M205" si="133">S205+AB205+AK205+AT205</f>
        <v>0</v>
      </c>
      <c r="K205" s="273">
        <f t="shared" si="133"/>
        <v>0</v>
      </c>
      <c r="L205" s="274">
        <f t="shared" si="133"/>
        <v>0</v>
      </c>
      <c r="M205" s="274">
        <f t="shared" si="133"/>
        <v>0</v>
      </c>
      <c r="N205" s="275">
        <f>W205+AF205+AO205+AX205</f>
        <v>0</v>
      </c>
      <c r="O205" s="276">
        <f>X205+AG205+AP205+AY205</f>
        <v>3</v>
      </c>
      <c r="P205" s="308">
        <v>0</v>
      </c>
      <c r="Q205" s="278">
        <v>0</v>
      </c>
      <c r="R205" s="309">
        <v>0</v>
      </c>
      <c r="S205" s="309">
        <v>0</v>
      </c>
      <c r="T205" s="309">
        <v>0</v>
      </c>
      <c r="U205" s="280">
        <v>0</v>
      </c>
      <c r="V205" s="280">
        <v>0</v>
      </c>
      <c r="W205" s="310">
        <v>0</v>
      </c>
      <c r="X205" s="282">
        <v>0</v>
      </c>
      <c r="Y205" s="311">
        <v>0</v>
      </c>
      <c r="Z205" s="278">
        <v>0</v>
      </c>
      <c r="AA205" s="309">
        <v>0</v>
      </c>
      <c r="AB205" s="309">
        <v>0</v>
      </c>
      <c r="AC205" s="309">
        <v>0</v>
      </c>
      <c r="AD205" s="280">
        <v>0</v>
      </c>
      <c r="AE205" s="274">
        <v>0</v>
      </c>
      <c r="AF205" s="310">
        <v>0</v>
      </c>
      <c r="AG205" s="347">
        <v>3</v>
      </c>
      <c r="AH205" s="308">
        <v>0</v>
      </c>
      <c r="AI205" s="278">
        <v>0</v>
      </c>
      <c r="AJ205" s="309">
        <v>0</v>
      </c>
      <c r="AK205" s="309">
        <v>0</v>
      </c>
      <c r="AL205" s="309">
        <v>0</v>
      </c>
      <c r="AM205" s="280">
        <v>0</v>
      </c>
      <c r="AN205" s="274">
        <v>0</v>
      </c>
      <c r="AO205" s="310">
        <v>0</v>
      </c>
      <c r="AP205" s="282">
        <v>0</v>
      </c>
      <c r="AQ205" s="311">
        <v>0</v>
      </c>
      <c r="AR205" s="284">
        <v>0</v>
      </c>
      <c r="AS205" s="309">
        <v>0</v>
      </c>
      <c r="AT205" s="309">
        <v>0</v>
      </c>
      <c r="AU205" s="309">
        <v>0</v>
      </c>
      <c r="AV205" s="280">
        <v>0</v>
      </c>
      <c r="AW205" s="274">
        <v>0</v>
      </c>
      <c r="AX205" s="310">
        <v>0</v>
      </c>
      <c r="AY205" s="282">
        <v>0</v>
      </c>
      <c r="AZ205" s="285">
        <f t="shared" si="132"/>
        <v>0</v>
      </c>
      <c r="BA205" s="286">
        <f t="shared" si="132"/>
        <v>0</v>
      </c>
      <c r="BB205" s="286">
        <f t="shared" si="132"/>
        <v>0</v>
      </c>
      <c r="BC205" s="286">
        <f t="shared" si="132"/>
        <v>0</v>
      </c>
      <c r="BD205" s="286">
        <f t="shared" si="132"/>
        <v>0</v>
      </c>
      <c r="BE205" s="286">
        <f t="shared" si="132"/>
        <v>0</v>
      </c>
      <c r="BF205" s="286">
        <f t="shared" si="132"/>
        <v>0</v>
      </c>
      <c r="BG205" s="287">
        <f t="shared" si="132"/>
        <v>0</v>
      </c>
      <c r="BH205" s="288">
        <f t="shared" si="132"/>
        <v>3</v>
      </c>
      <c r="BI205" s="289">
        <v>0</v>
      </c>
      <c r="BJ205" s="290">
        <v>0</v>
      </c>
      <c r="BK205" s="290">
        <v>0</v>
      </c>
      <c r="BL205" s="290">
        <v>0</v>
      </c>
      <c r="BM205" s="290">
        <v>0</v>
      </c>
      <c r="BN205" s="290">
        <v>0</v>
      </c>
      <c r="BO205" s="290">
        <v>0</v>
      </c>
      <c r="BP205" s="291">
        <v>0</v>
      </c>
      <c r="BQ205" s="292">
        <v>3</v>
      </c>
      <c r="BR205" s="293">
        <v>0</v>
      </c>
      <c r="BS205" s="294">
        <v>0</v>
      </c>
      <c r="BT205" s="294">
        <v>0</v>
      </c>
      <c r="BU205" s="294">
        <v>0</v>
      </c>
      <c r="BV205" s="294">
        <v>0</v>
      </c>
      <c r="BW205" s="294">
        <v>0</v>
      </c>
      <c r="BX205" s="294">
        <v>0</v>
      </c>
      <c r="BY205" s="295">
        <v>0</v>
      </c>
      <c r="BZ205" s="296">
        <v>0</v>
      </c>
      <c r="CA205" s="289">
        <v>0</v>
      </c>
      <c r="CB205" s="290">
        <v>0</v>
      </c>
      <c r="CC205" s="290">
        <v>0</v>
      </c>
      <c r="CD205" s="290">
        <v>0</v>
      </c>
      <c r="CE205" s="290">
        <v>0</v>
      </c>
      <c r="CF205" s="290">
        <v>0</v>
      </c>
      <c r="CG205" s="290">
        <v>0</v>
      </c>
      <c r="CH205" s="297">
        <v>0</v>
      </c>
      <c r="CI205" s="298">
        <v>0</v>
      </c>
      <c r="CJ205" s="289">
        <v>0</v>
      </c>
      <c r="CK205" s="290">
        <v>0</v>
      </c>
      <c r="CL205" s="290">
        <v>0</v>
      </c>
      <c r="CM205" s="290">
        <v>0</v>
      </c>
      <c r="CN205" s="290">
        <v>0</v>
      </c>
      <c r="CO205" s="290">
        <v>0</v>
      </c>
      <c r="CP205" s="290">
        <v>0</v>
      </c>
      <c r="CQ205" s="299">
        <v>0</v>
      </c>
      <c r="CR205" s="300">
        <v>0</v>
      </c>
      <c r="CS205" s="196">
        <f t="shared" ref="CS205:CS234" si="134">AZ205-P205</f>
        <v>0</v>
      </c>
      <c r="CT205" s="261">
        <v>0</v>
      </c>
      <c r="CU205" s="196">
        <f t="shared" ref="CU205:CW234" si="135">BB205-R205</f>
        <v>0</v>
      </c>
      <c r="CV205" s="196">
        <f t="shared" si="135"/>
        <v>0</v>
      </c>
      <c r="CW205" s="196">
        <f t="shared" si="135"/>
        <v>0</v>
      </c>
      <c r="CX205" s="261">
        <v>0</v>
      </c>
      <c r="CY205" s="261">
        <v>0</v>
      </c>
      <c r="CZ205" s="262">
        <f t="shared" ref="CZ205:DA234" si="136">BG205-W205</f>
        <v>0</v>
      </c>
      <c r="DA205" s="262">
        <f t="shared" si="136"/>
        <v>3</v>
      </c>
      <c r="DB205" s="331" t="s">
        <v>636</v>
      </c>
      <c r="DC205" s="302" t="s">
        <v>761</v>
      </c>
      <c r="DD205" s="312"/>
      <c r="DE205" s="304"/>
      <c r="DF205" s="305">
        <f t="shared" si="103"/>
        <v>1</v>
      </c>
      <c r="DG205" s="340" t="s">
        <v>311</v>
      </c>
      <c r="DH205" s="307" t="s">
        <v>636</v>
      </c>
      <c r="DI205" s="307"/>
      <c r="DJ205" s="304"/>
      <c r="DK205" s="328"/>
    </row>
    <row r="206" spans="1:115" ht="19.5" customHeight="1" x14ac:dyDescent="0.25">
      <c r="A206" s="267"/>
      <c r="B206" s="186" t="s">
        <v>393</v>
      </c>
      <c r="C206" s="187" t="s">
        <v>313</v>
      </c>
      <c r="D206" s="188" t="s">
        <v>66</v>
      </c>
      <c r="E206" s="330" t="s">
        <v>67</v>
      </c>
      <c r="F206" s="374"/>
      <c r="G206" s="190">
        <f>SUM(G207:G208)</f>
        <v>0</v>
      </c>
      <c r="H206" s="191">
        <f t="shared" ref="H206:O206" si="137">SUM(H207:H208)</f>
        <v>0</v>
      </c>
      <c r="I206" s="191">
        <f t="shared" si="137"/>
        <v>0</v>
      </c>
      <c r="J206" s="191">
        <f t="shared" si="137"/>
        <v>0</v>
      </c>
      <c r="K206" s="191">
        <f t="shared" si="137"/>
        <v>0</v>
      </c>
      <c r="L206" s="191">
        <f t="shared" si="137"/>
        <v>0</v>
      </c>
      <c r="M206" s="191">
        <f t="shared" si="137"/>
        <v>0</v>
      </c>
      <c r="N206" s="192">
        <f t="shared" si="137"/>
        <v>0</v>
      </c>
      <c r="O206" s="193">
        <f t="shared" si="137"/>
        <v>0</v>
      </c>
      <c r="P206" s="194">
        <f>SUM(P207:P208)</f>
        <v>0</v>
      </c>
      <c r="Q206" s="191">
        <f t="shared" ref="Q206:CB206" si="138">SUM(Q207:Q208)</f>
        <v>0</v>
      </c>
      <c r="R206" s="191">
        <f t="shared" si="138"/>
        <v>0</v>
      </c>
      <c r="S206" s="191">
        <f t="shared" si="138"/>
        <v>0</v>
      </c>
      <c r="T206" s="191">
        <f t="shared" si="138"/>
        <v>0</v>
      </c>
      <c r="U206" s="191">
        <f t="shared" si="138"/>
        <v>0</v>
      </c>
      <c r="V206" s="191">
        <f t="shared" si="138"/>
        <v>0</v>
      </c>
      <c r="W206" s="192">
        <f t="shared" si="138"/>
        <v>0</v>
      </c>
      <c r="X206" s="195">
        <f t="shared" si="138"/>
        <v>0</v>
      </c>
      <c r="Y206" s="190">
        <f t="shared" si="138"/>
        <v>0</v>
      </c>
      <c r="Z206" s="191">
        <f t="shared" si="138"/>
        <v>0</v>
      </c>
      <c r="AA206" s="191">
        <f t="shared" si="138"/>
        <v>0</v>
      </c>
      <c r="AB206" s="191">
        <f t="shared" si="138"/>
        <v>0</v>
      </c>
      <c r="AC206" s="191">
        <f t="shared" si="138"/>
        <v>0</v>
      </c>
      <c r="AD206" s="191">
        <f t="shared" si="138"/>
        <v>0</v>
      </c>
      <c r="AE206" s="191">
        <f t="shared" si="138"/>
        <v>0</v>
      </c>
      <c r="AF206" s="192">
        <f t="shared" si="138"/>
        <v>0</v>
      </c>
      <c r="AG206" s="193">
        <f t="shared" si="138"/>
        <v>0</v>
      </c>
      <c r="AH206" s="194">
        <f t="shared" si="138"/>
        <v>0</v>
      </c>
      <c r="AI206" s="191">
        <f t="shared" si="138"/>
        <v>0</v>
      </c>
      <c r="AJ206" s="191">
        <f t="shared" si="138"/>
        <v>0</v>
      </c>
      <c r="AK206" s="191">
        <f t="shared" si="138"/>
        <v>0</v>
      </c>
      <c r="AL206" s="191">
        <f t="shared" si="138"/>
        <v>0</v>
      </c>
      <c r="AM206" s="191">
        <f t="shared" si="138"/>
        <v>0</v>
      </c>
      <c r="AN206" s="191">
        <f t="shared" si="138"/>
        <v>0</v>
      </c>
      <c r="AO206" s="192">
        <f t="shared" si="138"/>
        <v>0</v>
      </c>
      <c r="AP206" s="195">
        <f t="shared" si="138"/>
        <v>0</v>
      </c>
      <c r="AQ206" s="190">
        <f t="shared" si="138"/>
        <v>0</v>
      </c>
      <c r="AR206" s="191">
        <f t="shared" si="138"/>
        <v>0</v>
      </c>
      <c r="AS206" s="191">
        <f t="shared" si="138"/>
        <v>0</v>
      </c>
      <c r="AT206" s="191">
        <f t="shared" si="138"/>
        <v>0</v>
      </c>
      <c r="AU206" s="191">
        <f t="shared" si="138"/>
        <v>0</v>
      </c>
      <c r="AV206" s="191">
        <f t="shared" si="138"/>
        <v>0</v>
      </c>
      <c r="AW206" s="191">
        <f t="shared" si="138"/>
        <v>0</v>
      </c>
      <c r="AX206" s="192">
        <f t="shared" si="138"/>
        <v>0</v>
      </c>
      <c r="AY206" s="195">
        <f t="shared" si="138"/>
        <v>0</v>
      </c>
      <c r="AZ206" s="190">
        <f t="shared" si="138"/>
        <v>0</v>
      </c>
      <c r="BA206" s="191">
        <f t="shared" si="138"/>
        <v>0</v>
      </c>
      <c r="BB206" s="191">
        <f t="shared" si="138"/>
        <v>0</v>
      </c>
      <c r="BC206" s="191">
        <f t="shared" si="138"/>
        <v>0</v>
      </c>
      <c r="BD206" s="191">
        <f t="shared" si="138"/>
        <v>0</v>
      </c>
      <c r="BE206" s="191">
        <f t="shared" si="138"/>
        <v>0</v>
      </c>
      <c r="BF206" s="191">
        <f t="shared" si="138"/>
        <v>0</v>
      </c>
      <c r="BG206" s="192">
        <f t="shared" si="138"/>
        <v>0</v>
      </c>
      <c r="BH206" s="193">
        <f t="shared" si="138"/>
        <v>0</v>
      </c>
      <c r="BI206" s="190">
        <f t="shared" si="138"/>
        <v>0</v>
      </c>
      <c r="BJ206" s="191">
        <f t="shared" si="138"/>
        <v>0</v>
      </c>
      <c r="BK206" s="191">
        <f t="shared" si="138"/>
        <v>0</v>
      </c>
      <c r="BL206" s="191">
        <f t="shared" si="138"/>
        <v>0</v>
      </c>
      <c r="BM206" s="191">
        <f t="shared" si="138"/>
        <v>0</v>
      </c>
      <c r="BN206" s="191">
        <f t="shared" si="138"/>
        <v>0</v>
      </c>
      <c r="BO206" s="191">
        <f t="shared" si="138"/>
        <v>0</v>
      </c>
      <c r="BP206" s="192">
        <f t="shared" si="138"/>
        <v>0</v>
      </c>
      <c r="BQ206" s="193">
        <f t="shared" si="138"/>
        <v>0</v>
      </c>
      <c r="BR206" s="194">
        <f t="shared" si="138"/>
        <v>0</v>
      </c>
      <c r="BS206" s="191">
        <f t="shared" si="138"/>
        <v>0</v>
      </c>
      <c r="BT206" s="191">
        <f t="shared" si="138"/>
        <v>0</v>
      </c>
      <c r="BU206" s="191">
        <f t="shared" si="138"/>
        <v>0</v>
      </c>
      <c r="BV206" s="191">
        <f t="shared" si="138"/>
        <v>0</v>
      </c>
      <c r="BW206" s="191">
        <f t="shared" si="138"/>
        <v>0</v>
      </c>
      <c r="BX206" s="191">
        <f t="shared" si="138"/>
        <v>0</v>
      </c>
      <c r="BY206" s="191">
        <f t="shared" si="138"/>
        <v>0</v>
      </c>
      <c r="BZ206" s="265">
        <f t="shared" si="138"/>
        <v>0</v>
      </c>
      <c r="CA206" s="190">
        <f t="shared" si="138"/>
        <v>0</v>
      </c>
      <c r="CB206" s="191">
        <f t="shared" si="138"/>
        <v>0</v>
      </c>
      <c r="CC206" s="191">
        <f t="shared" ref="CC206:CR206" si="139">SUM(CC207:CC208)</f>
        <v>0</v>
      </c>
      <c r="CD206" s="191">
        <f t="shared" si="139"/>
        <v>0</v>
      </c>
      <c r="CE206" s="191">
        <f t="shared" si="139"/>
        <v>0</v>
      </c>
      <c r="CF206" s="191">
        <f t="shared" si="139"/>
        <v>0</v>
      </c>
      <c r="CG206" s="191">
        <f t="shared" si="139"/>
        <v>0</v>
      </c>
      <c r="CH206" s="191">
        <f t="shared" si="139"/>
        <v>0</v>
      </c>
      <c r="CI206" s="266">
        <f t="shared" si="139"/>
        <v>0</v>
      </c>
      <c r="CJ206" s="190">
        <f t="shared" si="139"/>
        <v>0</v>
      </c>
      <c r="CK206" s="191">
        <f t="shared" si="139"/>
        <v>0</v>
      </c>
      <c r="CL206" s="191">
        <f t="shared" si="139"/>
        <v>0</v>
      </c>
      <c r="CM206" s="191">
        <f t="shared" si="139"/>
        <v>0</v>
      </c>
      <c r="CN206" s="191">
        <f t="shared" si="139"/>
        <v>0</v>
      </c>
      <c r="CO206" s="191">
        <f t="shared" si="139"/>
        <v>0</v>
      </c>
      <c r="CP206" s="191">
        <f t="shared" si="139"/>
        <v>0</v>
      </c>
      <c r="CQ206" s="191">
        <f t="shared" si="139"/>
        <v>0</v>
      </c>
      <c r="CR206" s="266">
        <f t="shared" si="139"/>
        <v>0</v>
      </c>
      <c r="CS206" s="196">
        <f t="shared" si="134"/>
        <v>0</v>
      </c>
      <c r="CT206" s="261">
        <v>0</v>
      </c>
      <c r="CU206" s="196">
        <f t="shared" si="135"/>
        <v>0</v>
      </c>
      <c r="CV206" s="196">
        <f t="shared" si="135"/>
        <v>0</v>
      </c>
      <c r="CW206" s="196">
        <f t="shared" si="135"/>
        <v>0</v>
      </c>
      <c r="CX206" s="261">
        <v>0</v>
      </c>
      <c r="CY206" s="261">
        <v>0</v>
      </c>
      <c r="CZ206" s="262">
        <f t="shared" si="136"/>
        <v>0</v>
      </c>
      <c r="DA206" s="262">
        <f t="shared" si="136"/>
        <v>0</v>
      </c>
      <c r="DB206" s="200" t="s">
        <v>67</v>
      </c>
      <c r="DC206" s="263"/>
      <c r="DF206" s="305">
        <f t="shared" si="103"/>
        <v>1</v>
      </c>
      <c r="DG206" s="313" t="s">
        <v>66</v>
      </c>
      <c r="DH206" s="307"/>
      <c r="DI206" s="307"/>
      <c r="DJ206" s="307"/>
    </row>
    <row r="207" spans="1:115" ht="19.5" customHeight="1" x14ac:dyDescent="0.25">
      <c r="A207" s="267"/>
      <c r="B207" s="186" t="s">
        <v>394</v>
      </c>
      <c r="C207" s="187" t="s">
        <v>315</v>
      </c>
      <c r="D207" s="188" t="s">
        <v>66</v>
      </c>
      <c r="E207" s="330" t="s">
        <v>67</v>
      </c>
      <c r="F207" s="374"/>
      <c r="G207" s="332">
        <v>0</v>
      </c>
      <c r="H207" s="333">
        <v>0</v>
      </c>
      <c r="I207" s="333">
        <v>0</v>
      </c>
      <c r="J207" s="333">
        <v>0</v>
      </c>
      <c r="K207" s="333">
        <v>0</v>
      </c>
      <c r="L207" s="333">
        <v>0</v>
      </c>
      <c r="M207" s="333">
        <v>0</v>
      </c>
      <c r="N207" s="334">
        <v>0</v>
      </c>
      <c r="O207" s="335">
        <v>0</v>
      </c>
      <c r="P207" s="336">
        <v>0</v>
      </c>
      <c r="Q207" s="333">
        <v>0</v>
      </c>
      <c r="R207" s="333">
        <v>0</v>
      </c>
      <c r="S207" s="333">
        <v>0</v>
      </c>
      <c r="T207" s="333">
        <v>0</v>
      </c>
      <c r="U207" s="333">
        <v>0</v>
      </c>
      <c r="V207" s="333">
        <v>0</v>
      </c>
      <c r="W207" s="334">
        <v>0</v>
      </c>
      <c r="X207" s="337">
        <v>0</v>
      </c>
      <c r="Y207" s="332">
        <v>0</v>
      </c>
      <c r="Z207" s="333">
        <v>0</v>
      </c>
      <c r="AA207" s="333">
        <v>0</v>
      </c>
      <c r="AB207" s="333">
        <v>0</v>
      </c>
      <c r="AC207" s="333">
        <v>0</v>
      </c>
      <c r="AD207" s="333">
        <v>0</v>
      </c>
      <c r="AE207" s="333">
        <v>0</v>
      </c>
      <c r="AF207" s="334">
        <v>0</v>
      </c>
      <c r="AG207" s="335">
        <v>0</v>
      </c>
      <c r="AH207" s="336">
        <v>0</v>
      </c>
      <c r="AI207" s="333">
        <v>0</v>
      </c>
      <c r="AJ207" s="333">
        <v>0</v>
      </c>
      <c r="AK207" s="333">
        <v>0</v>
      </c>
      <c r="AL207" s="333">
        <v>0</v>
      </c>
      <c r="AM207" s="333">
        <v>0</v>
      </c>
      <c r="AN207" s="333">
        <v>0</v>
      </c>
      <c r="AO207" s="334">
        <v>0</v>
      </c>
      <c r="AP207" s="337">
        <v>0</v>
      </c>
      <c r="AQ207" s="332">
        <v>0</v>
      </c>
      <c r="AR207" s="333">
        <v>0</v>
      </c>
      <c r="AS207" s="333">
        <v>0</v>
      </c>
      <c r="AT207" s="333">
        <v>0</v>
      </c>
      <c r="AU207" s="333">
        <v>0</v>
      </c>
      <c r="AV207" s="333">
        <v>0</v>
      </c>
      <c r="AW207" s="333">
        <v>0</v>
      </c>
      <c r="AX207" s="334">
        <v>0</v>
      </c>
      <c r="AY207" s="337">
        <v>0</v>
      </c>
      <c r="AZ207" s="332">
        <v>0</v>
      </c>
      <c r="BA207" s="333">
        <v>0</v>
      </c>
      <c r="BB207" s="333">
        <v>0</v>
      </c>
      <c r="BC207" s="333">
        <v>0</v>
      </c>
      <c r="BD207" s="333">
        <v>0</v>
      </c>
      <c r="BE207" s="333">
        <v>0</v>
      </c>
      <c r="BF207" s="333">
        <v>0</v>
      </c>
      <c r="BG207" s="334">
        <v>0</v>
      </c>
      <c r="BH207" s="335">
        <v>0</v>
      </c>
      <c r="BI207" s="332">
        <v>0</v>
      </c>
      <c r="BJ207" s="333">
        <v>0</v>
      </c>
      <c r="BK207" s="333">
        <v>0</v>
      </c>
      <c r="BL207" s="333">
        <v>0</v>
      </c>
      <c r="BM207" s="333">
        <v>0</v>
      </c>
      <c r="BN207" s="333">
        <v>0</v>
      </c>
      <c r="BO207" s="333">
        <v>0</v>
      </c>
      <c r="BP207" s="334">
        <v>0</v>
      </c>
      <c r="BQ207" s="335">
        <v>0</v>
      </c>
      <c r="BR207" s="336">
        <v>0</v>
      </c>
      <c r="BS207" s="333">
        <v>0</v>
      </c>
      <c r="BT207" s="333">
        <v>0</v>
      </c>
      <c r="BU207" s="333">
        <v>0</v>
      </c>
      <c r="BV207" s="333">
        <v>0</v>
      </c>
      <c r="BW207" s="333">
        <v>0</v>
      </c>
      <c r="BX207" s="333">
        <v>0</v>
      </c>
      <c r="BY207" s="333">
        <v>0</v>
      </c>
      <c r="BZ207" s="338">
        <v>0</v>
      </c>
      <c r="CA207" s="332">
        <v>0</v>
      </c>
      <c r="CB207" s="333">
        <v>0</v>
      </c>
      <c r="CC207" s="333">
        <v>0</v>
      </c>
      <c r="CD207" s="333">
        <v>0</v>
      </c>
      <c r="CE207" s="333">
        <v>0</v>
      </c>
      <c r="CF207" s="333">
        <v>0</v>
      </c>
      <c r="CG207" s="333">
        <v>0</v>
      </c>
      <c r="CH207" s="333">
        <v>0</v>
      </c>
      <c r="CI207" s="339">
        <v>0</v>
      </c>
      <c r="CJ207" s="332">
        <v>0</v>
      </c>
      <c r="CK207" s="333">
        <v>0</v>
      </c>
      <c r="CL207" s="333">
        <v>0</v>
      </c>
      <c r="CM207" s="333">
        <v>0</v>
      </c>
      <c r="CN207" s="333">
        <v>0</v>
      </c>
      <c r="CO207" s="333">
        <v>0</v>
      </c>
      <c r="CP207" s="333">
        <v>0</v>
      </c>
      <c r="CQ207" s="333">
        <v>0</v>
      </c>
      <c r="CR207" s="339">
        <v>0</v>
      </c>
      <c r="CS207" s="196">
        <f t="shared" si="134"/>
        <v>0</v>
      </c>
      <c r="CT207" s="261">
        <v>0</v>
      </c>
      <c r="CU207" s="196">
        <f t="shared" si="135"/>
        <v>0</v>
      </c>
      <c r="CV207" s="196">
        <f t="shared" si="135"/>
        <v>0</v>
      </c>
      <c r="CW207" s="196">
        <f t="shared" si="135"/>
        <v>0</v>
      </c>
      <c r="CX207" s="261">
        <v>0</v>
      </c>
      <c r="CY207" s="261">
        <v>0</v>
      </c>
      <c r="CZ207" s="262">
        <f t="shared" si="136"/>
        <v>0</v>
      </c>
      <c r="DA207" s="262">
        <f t="shared" si="136"/>
        <v>0</v>
      </c>
      <c r="DB207" s="200" t="s">
        <v>67</v>
      </c>
      <c r="DC207" s="263"/>
      <c r="DF207" s="305">
        <f t="shared" si="103"/>
        <v>1</v>
      </c>
      <c r="DG207" s="313" t="s">
        <v>66</v>
      </c>
      <c r="DH207" s="307"/>
      <c r="DI207" s="307"/>
      <c r="DJ207" s="307"/>
    </row>
    <row r="208" spans="1:115" ht="19.5" customHeight="1" x14ac:dyDescent="0.25">
      <c r="A208" s="267"/>
      <c r="B208" s="186" t="s">
        <v>395</v>
      </c>
      <c r="C208" s="187" t="s">
        <v>317</v>
      </c>
      <c r="D208" s="188" t="s">
        <v>66</v>
      </c>
      <c r="E208" s="330" t="s">
        <v>67</v>
      </c>
      <c r="F208" s="374"/>
      <c r="G208" s="332">
        <v>0</v>
      </c>
      <c r="H208" s="333">
        <v>0</v>
      </c>
      <c r="I208" s="333">
        <v>0</v>
      </c>
      <c r="J208" s="333">
        <v>0</v>
      </c>
      <c r="K208" s="333">
        <v>0</v>
      </c>
      <c r="L208" s="333">
        <v>0</v>
      </c>
      <c r="M208" s="333">
        <v>0</v>
      </c>
      <c r="N208" s="334">
        <v>0</v>
      </c>
      <c r="O208" s="335">
        <v>0</v>
      </c>
      <c r="P208" s="336">
        <v>0</v>
      </c>
      <c r="Q208" s="333">
        <v>0</v>
      </c>
      <c r="R208" s="333">
        <v>0</v>
      </c>
      <c r="S208" s="333">
        <v>0</v>
      </c>
      <c r="T208" s="333">
        <v>0</v>
      </c>
      <c r="U208" s="333">
        <v>0</v>
      </c>
      <c r="V208" s="333">
        <v>0</v>
      </c>
      <c r="W208" s="334">
        <v>0</v>
      </c>
      <c r="X208" s="337">
        <v>0</v>
      </c>
      <c r="Y208" s="332">
        <v>0</v>
      </c>
      <c r="Z208" s="333">
        <v>0</v>
      </c>
      <c r="AA208" s="333">
        <v>0</v>
      </c>
      <c r="AB208" s="333">
        <v>0</v>
      </c>
      <c r="AC208" s="333">
        <v>0</v>
      </c>
      <c r="AD208" s="333">
        <v>0</v>
      </c>
      <c r="AE208" s="333">
        <v>0</v>
      </c>
      <c r="AF208" s="334">
        <v>0</v>
      </c>
      <c r="AG208" s="335">
        <v>0</v>
      </c>
      <c r="AH208" s="336">
        <v>0</v>
      </c>
      <c r="AI208" s="333">
        <v>0</v>
      </c>
      <c r="AJ208" s="333">
        <v>0</v>
      </c>
      <c r="AK208" s="333">
        <v>0</v>
      </c>
      <c r="AL208" s="333">
        <v>0</v>
      </c>
      <c r="AM208" s="333">
        <v>0</v>
      </c>
      <c r="AN208" s="333">
        <v>0</v>
      </c>
      <c r="AO208" s="334">
        <v>0</v>
      </c>
      <c r="AP208" s="337">
        <v>0</v>
      </c>
      <c r="AQ208" s="332">
        <v>0</v>
      </c>
      <c r="AR208" s="333">
        <v>0</v>
      </c>
      <c r="AS208" s="333">
        <v>0</v>
      </c>
      <c r="AT208" s="333">
        <v>0</v>
      </c>
      <c r="AU208" s="333">
        <v>0</v>
      </c>
      <c r="AV208" s="333">
        <v>0</v>
      </c>
      <c r="AW208" s="333">
        <v>0</v>
      </c>
      <c r="AX208" s="334">
        <v>0</v>
      </c>
      <c r="AY208" s="337">
        <v>0</v>
      </c>
      <c r="AZ208" s="332">
        <v>0</v>
      </c>
      <c r="BA208" s="333">
        <v>0</v>
      </c>
      <c r="BB208" s="333">
        <v>0</v>
      </c>
      <c r="BC208" s="333">
        <v>0</v>
      </c>
      <c r="BD208" s="333">
        <v>0</v>
      </c>
      <c r="BE208" s="333">
        <v>0</v>
      </c>
      <c r="BF208" s="333">
        <v>0</v>
      </c>
      <c r="BG208" s="334">
        <v>0</v>
      </c>
      <c r="BH208" s="335">
        <v>0</v>
      </c>
      <c r="BI208" s="332">
        <v>0</v>
      </c>
      <c r="BJ208" s="333">
        <v>0</v>
      </c>
      <c r="BK208" s="333">
        <v>0</v>
      </c>
      <c r="BL208" s="333">
        <v>0</v>
      </c>
      <c r="BM208" s="333">
        <v>0</v>
      </c>
      <c r="BN208" s="333">
        <v>0</v>
      </c>
      <c r="BO208" s="333">
        <v>0</v>
      </c>
      <c r="BP208" s="334">
        <v>0</v>
      </c>
      <c r="BQ208" s="335">
        <v>0</v>
      </c>
      <c r="BR208" s="336">
        <v>0</v>
      </c>
      <c r="BS208" s="333">
        <v>0</v>
      </c>
      <c r="BT208" s="333">
        <v>0</v>
      </c>
      <c r="BU208" s="333">
        <v>0</v>
      </c>
      <c r="BV208" s="333">
        <v>0</v>
      </c>
      <c r="BW208" s="333">
        <v>0</v>
      </c>
      <c r="BX208" s="333">
        <v>0</v>
      </c>
      <c r="BY208" s="333">
        <v>0</v>
      </c>
      <c r="BZ208" s="338">
        <v>0</v>
      </c>
      <c r="CA208" s="332">
        <v>0</v>
      </c>
      <c r="CB208" s="333">
        <v>0</v>
      </c>
      <c r="CC208" s="333">
        <v>0</v>
      </c>
      <c r="CD208" s="333">
        <v>0</v>
      </c>
      <c r="CE208" s="333">
        <v>0</v>
      </c>
      <c r="CF208" s="333">
        <v>0</v>
      </c>
      <c r="CG208" s="333">
        <v>0</v>
      </c>
      <c r="CH208" s="333">
        <v>0</v>
      </c>
      <c r="CI208" s="339">
        <v>0</v>
      </c>
      <c r="CJ208" s="332">
        <v>0</v>
      </c>
      <c r="CK208" s="333">
        <v>0</v>
      </c>
      <c r="CL208" s="333">
        <v>0</v>
      </c>
      <c r="CM208" s="333">
        <v>0</v>
      </c>
      <c r="CN208" s="333">
        <v>0</v>
      </c>
      <c r="CO208" s="333">
        <v>0</v>
      </c>
      <c r="CP208" s="333">
        <v>0</v>
      </c>
      <c r="CQ208" s="333">
        <v>0</v>
      </c>
      <c r="CR208" s="339">
        <v>0</v>
      </c>
      <c r="CS208" s="196">
        <f t="shared" si="134"/>
        <v>0</v>
      </c>
      <c r="CT208" s="261">
        <v>0</v>
      </c>
      <c r="CU208" s="196">
        <f t="shared" si="135"/>
        <v>0</v>
      </c>
      <c r="CV208" s="196">
        <f t="shared" si="135"/>
        <v>0</v>
      </c>
      <c r="CW208" s="196">
        <f t="shared" si="135"/>
        <v>0</v>
      </c>
      <c r="CX208" s="261">
        <v>0</v>
      </c>
      <c r="CY208" s="261">
        <v>0</v>
      </c>
      <c r="CZ208" s="262">
        <f t="shared" si="136"/>
        <v>0</v>
      </c>
      <c r="DA208" s="262">
        <f t="shared" si="136"/>
        <v>0</v>
      </c>
      <c r="DB208" s="200" t="s">
        <v>67</v>
      </c>
      <c r="DC208" s="263"/>
      <c r="DF208" s="305">
        <f t="shared" si="103"/>
        <v>1</v>
      </c>
      <c r="DG208" s="313" t="s">
        <v>66</v>
      </c>
      <c r="DH208" s="307"/>
      <c r="DI208" s="307"/>
      <c r="DJ208" s="307"/>
    </row>
    <row r="209" spans="1:115" ht="19.5" customHeight="1" x14ac:dyDescent="0.25">
      <c r="A209" s="267"/>
      <c r="B209" s="186" t="s">
        <v>396</v>
      </c>
      <c r="C209" s="187" t="s">
        <v>319</v>
      </c>
      <c r="D209" s="188" t="s">
        <v>66</v>
      </c>
      <c r="E209" s="330" t="s">
        <v>67</v>
      </c>
      <c r="F209" s="374"/>
      <c r="G209" s="190">
        <f>SUM(G210:G232)</f>
        <v>2.8390000000000004</v>
      </c>
      <c r="H209" s="191">
        <f t="shared" ref="H209:O209" si="140">SUM(H210:H232)</f>
        <v>0</v>
      </c>
      <c r="I209" s="191">
        <f t="shared" si="140"/>
        <v>21.981999999999999</v>
      </c>
      <c r="J209" s="191">
        <f t="shared" si="140"/>
        <v>0.24400000000000002</v>
      </c>
      <c r="K209" s="191">
        <f t="shared" si="140"/>
        <v>1.716</v>
      </c>
      <c r="L209" s="191">
        <f t="shared" si="140"/>
        <v>0</v>
      </c>
      <c r="M209" s="191">
        <f t="shared" si="140"/>
        <v>0</v>
      </c>
      <c r="N209" s="192">
        <f t="shared" si="140"/>
        <v>0</v>
      </c>
      <c r="O209" s="193">
        <f t="shared" si="140"/>
        <v>2</v>
      </c>
      <c r="P209" s="194">
        <f>SUM(P210:P232)</f>
        <v>0</v>
      </c>
      <c r="Q209" s="191">
        <f t="shared" ref="Q209:CB209" si="141">SUM(Q210:Q232)</f>
        <v>0</v>
      </c>
      <c r="R209" s="191">
        <f t="shared" si="141"/>
        <v>0</v>
      </c>
      <c r="S209" s="191">
        <f t="shared" si="141"/>
        <v>0</v>
      </c>
      <c r="T209" s="191">
        <f t="shared" si="141"/>
        <v>0</v>
      </c>
      <c r="U209" s="191">
        <f t="shared" si="141"/>
        <v>0</v>
      </c>
      <c r="V209" s="191">
        <f t="shared" si="141"/>
        <v>0</v>
      </c>
      <c r="W209" s="192">
        <f t="shared" si="141"/>
        <v>0</v>
      </c>
      <c r="X209" s="195">
        <f t="shared" si="141"/>
        <v>0</v>
      </c>
      <c r="Y209" s="190">
        <f t="shared" si="141"/>
        <v>0</v>
      </c>
      <c r="Z209" s="191">
        <f t="shared" si="141"/>
        <v>0</v>
      </c>
      <c r="AA209" s="191">
        <f t="shared" si="141"/>
        <v>0</v>
      </c>
      <c r="AB209" s="191">
        <f t="shared" si="141"/>
        <v>0</v>
      </c>
      <c r="AC209" s="191">
        <f t="shared" si="141"/>
        <v>0</v>
      </c>
      <c r="AD209" s="191">
        <f t="shared" si="141"/>
        <v>0</v>
      </c>
      <c r="AE209" s="191">
        <f t="shared" si="141"/>
        <v>0</v>
      </c>
      <c r="AF209" s="192">
        <f t="shared" si="141"/>
        <v>0</v>
      </c>
      <c r="AG209" s="193">
        <f t="shared" si="141"/>
        <v>0</v>
      </c>
      <c r="AH209" s="194">
        <f t="shared" si="141"/>
        <v>0.47299999999999998</v>
      </c>
      <c r="AI209" s="191">
        <f t="shared" si="141"/>
        <v>0</v>
      </c>
      <c r="AJ209" s="191">
        <f t="shared" si="141"/>
        <v>4.9279999999999999</v>
      </c>
      <c r="AK209" s="191">
        <f t="shared" si="141"/>
        <v>0</v>
      </c>
      <c r="AL209" s="191">
        <f t="shared" si="141"/>
        <v>0</v>
      </c>
      <c r="AM209" s="191">
        <f t="shared" si="141"/>
        <v>0</v>
      </c>
      <c r="AN209" s="191">
        <f t="shared" si="141"/>
        <v>0</v>
      </c>
      <c r="AO209" s="192">
        <f t="shared" si="141"/>
        <v>0</v>
      </c>
      <c r="AP209" s="195">
        <f t="shared" si="141"/>
        <v>0</v>
      </c>
      <c r="AQ209" s="190">
        <f t="shared" si="141"/>
        <v>2.3660000000000001</v>
      </c>
      <c r="AR209" s="191">
        <f t="shared" si="141"/>
        <v>0</v>
      </c>
      <c r="AS209" s="191">
        <f t="shared" si="141"/>
        <v>17.053999999999998</v>
      </c>
      <c r="AT209" s="191">
        <f t="shared" si="141"/>
        <v>0.24400000000000002</v>
      </c>
      <c r="AU209" s="191">
        <f t="shared" si="141"/>
        <v>1.716</v>
      </c>
      <c r="AV209" s="191">
        <f t="shared" si="141"/>
        <v>0</v>
      </c>
      <c r="AW209" s="191">
        <f t="shared" si="141"/>
        <v>0</v>
      </c>
      <c r="AX209" s="192">
        <f t="shared" si="141"/>
        <v>0</v>
      </c>
      <c r="AY209" s="195">
        <f t="shared" si="141"/>
        <v>2</v>
      </c>
      <c r="AZ209" s="190">
        <f t="shared" si="141"/>
        <v>0</v>
      </c>
      <c r="BA209" s="191">
        <f t="shared" si="141"/>
        <v>0</v>
      </c>
      <c r="BB209" s="191">
        <f t="shared" si="141"/>
        <v>0.122</v>
      </c>
      <c r="BC209" s="191">
        <f t="shared" si="141"/>
        <v>0</v>
      </c>
      <c r="BD209" s="191">
        <f t="shared" si="141"/>
        <v>0</v>
      </c>
      <c r="BE209" s="191">
        <f t="shared" si="141"/>
        <v>0</v>
      </c>
      <c r="BF209" s="191">
        <f t="shared" si="141"/>
        <v>0</v>
      </c>
      <c r="BG209" s="192">
        <f t="shared" si="141"/>
        <v>0</v>
      </c>
      <c r="BH209" s="193">
        <f t="shared" si="141"/>
        <v>0</v>
      </c>
      <c r="BI209" s="190">
        <f t="shared" si="141"/>
        <v>0</v>
      </c>
      <c r="BJ209" s="191">
        <f t="shared" si="141"/>
        <v>0</v>
      </c>
      <c r="BK209" s="191">
        <f t="shared" si="141"/>
        <v>0.122</v>
      </c>
      <c r="BL209" s="191">
        <f t="shared" si="141"/>
        <v>0</v>
      </c>
      <c r="BM209" s="191">
        <f t="shared" si="141"/>
        <v>0</v>
      </c>
      <c r="BN209" s="191">
        <f t="shared" si="141"/>
        <v>0</v>
      </c>
      <c r="BO209" s="191">
        <f t="shared" si="141"/>
        <v>0</v>
      </c>
      <c r="BP209" s="192">
        <f t="shared" si="141"/>
        <v>0</v>
      </c>
      <c r="BQ209" s="193">
        <f t="shared" si="141"/>
        <v>0</v>
      </c>
      <c r="BR209" s="194">
        <f t="shared" si="141"/>
        <v>0</v>
      </c>
      <c r="BS209" s="191">
        <f t="shared" si="141"/>
        <v>0</v>
      </c>
      <c r="BT209" s="191">
        <f t="shared" si="141"/>
        <v>0</v>
      </c>
      <c r="BU209" s="191">
        <f t="shared" si="141"/>
        <v>0</v>
      </c>
      <c r="BV209" s="191">
        <f t="shared" si="141"/>
        <v>0</v>
      </c>
      <c r="BW209" s="191">
        <f t="shared" si="141"/>
        <v>0</v>
      </c>
      <c r="BX209" s="191">
        <f t="shared" si="141"/>
        <v>0</v>
      </c>
      <c r="BY209" s="191">
        <f t="shared" si="141"/>
        <v>0</v>
      </c>
      <c r="BZ209" s="265">
        <f t="shared" si="141"/>
        <v>0</v>
      </c>
      <c r="CA209" s="190">
        <f t="shared" si="141"/>
        <v>0</v>
      </c>
      <c r="CB209" s="191">
        <f t="shared" si="141"/>
        <v>0</v>
      </c>
      <c r="CC209" s="191">
        <f t="shared" ref="CC209:CR209" si="142">SUM(CC210:CC232)</f>
        <v>0</v>
      </c>
      <c r="CD209" s="191">
        <f t="shared" si="142"/>
        <v>0</v>
      </c>
      <c r="CE209" s="191">
        <f t="shared" si="142"/>
        <v>0</v>
      </c>
      <c r="CF209" s="191">
        <f t="shared" si="142"/>
        <v>0</v>
      </c>
      <c r="CG209" s="191">
        <f t="shared" si="142"/>
        <v>0</v>
      </c>
      <c r="CH209" s="191">
        <f t="shared" si="142"/>
        <v>0</v>
      </c>
      <c r="CI209" s="266">
        <f t="shared" si="142"/>
        <v>0</v>
      </c>
      <c r="CJ209" s="190">
        <f t="shared" si="142"/>
        <v>0</v>
      </c>
      <c r="CK209" s="191">
        <f t="shared" si="142"/>
        <v>0</v>
      </c>
      <c r="CL209" s="191">
        <f t="shared" si="142"/>
        <v>0</v>
      </c>
      <c r="CM209" s="191">
        <f t="shared" si="142"/>
        <v>0</v>
      </c>
      <c r="CN209" s="191">
        <f t="shared" si="142"/>
        <v>0</v>
      </c>
      <c r="CO209" s="191">
        <f t="shared" si="142"/>
        <v>0</v>
      </c>
      <c r="CP209" s="191">
        <f t="shared" si="142"/>
        <v>0</v>
      </c>
      <c r="CQ209" s="191">
        <f t="shared" si="142"/>
        <v>0</v>
      </c>
      <c r="CR209" s="266">
        <f t="shared" si="142"/>
        <v>0</v>
      </c>
      <c r="CS209" s="196">
        <f t="shared" si="134"/>
        <v>0</v>
      </c>
      <c r="CT209" s="261">
        <v>0</v>
      </c>
      <c r="CU209" s="196">
        <f t="shared" si="135"/>
        <v>0.122</v>
      </c>
      <c r="CV209" s="196">
        <f t="shared" si="135"/>
        <v>0</v>
      </c>
      <c r="CW209" s="196">
        <f t="shared" si="135"/>
        <v>0</v>
      </c>
      <c r="CX209" s="261">
        <v>0</v>
      </c>
      <c r="CY209" s="261">
        <v>0</v>
      </c>
      <c r="CZ209" s="262">
        <f t="shared" si="136"/>
        <v>0</v>
      </c>
      <c r="DA209" s="262">
        <f t="shared" si="136"/>
        <v>0</v>
      </c>
      <c r="DB209" s="200" t="s">
        <v>67</v>
      </c>
      <c r="DC209" s="263"/>
      <c r="DF209" s="305">
        <f t="shared" si="103"/>
        <v>1</v>
      </c>
      <c r="DG209" s="313" t="s">
        <v>66</v>
      </c>
      <c r="DH209" s="307"/>
      <c r="DI209" s="307"/>
      <c r="DJ209" s="307"/>
    </row>
    <row r="210" spans="1:115" ht="19.5" customHeight="1" x14ac:dyDescent="0.3">
      <c r="A210" s="267" t="s">
        <v>767</v>
      </c>
      <c r="B210" s="314" t="s">
        <v>396</v>
      </c>
      <c r="C210" s="315" t="s">
        <v>729</v>
      </c>
      <c r="D210" s="316" t="s">
        <v>637</v>
      </c>
      <c r="E210" s="271" t="s">
        <v>67</v>
      </c>
      <c r="F210" s="373"/>
      <c r="G210" s="272">
        <f t="shared" ref="G210:O232" si="143">P210+Y210+AH210+AQ210</f>
        <v>0</v>
      </c>
      <c r="H210" s="273">
        <f t="shared" si="143"/>
        <v>0</v>
      </c>
      <c r="I210" s="273">
        <f t="shared" si="143"/>
        <v>0</v>
      </c>
      <c r="J210" s="273">
        <f t="shared" si="143"/>
        <v>0</v>
      </c>
      <c r="K210" s="273">
        <f t="shared" si="143"/>
        <v>0.1</v>
      </c>
      <c r="L210" s="274">
        <f t="shared" si="143"/>
        <v>0</v>
      </c>
      <c r="M210" s="274">
        <f t="shared" si="143"/>
        <v>0</v>
      </c>
      <c r="N210" s="275">
        <f t="shared" si="143"/>
        <v>0</v>
      </c>
      <c r="O210" s="276">
        <f t="shared" si="143"/>
        <v>1</v>
      </c>
      <c r="P210" s="308">
        <v>0</v>
      </c>
      <c r="Q210" s="278">
        <v>0</v>
      </c>
      <c r="R210" s="309">
        <v>0</v>
      </c>
      <c r="S210" s="309">
        <v>0</v>
      </c>
      <c r="T210" s="309">
        <v>0</v>
      </c>
      <c r="U210" s="280">
        <v>0</v>
      </c>
      <c r="V210" s="280">
        <v>0</v>
      </c>
      <c r="W210" s="310">
        <v>0</v>
      </c>
      <c r="X210" s="282">
        <v>0</v>
      </c>
      <c r="Y210" s="311">
        <v>0</v>
      </c>
      <c r="Z210" s="278">
        <v>0</v>
      </c>
      <c r="AA210" s="309">
        <v>0</v>
      </c>
      <c r="AB210" s="309">
        <v>0</v>
      </c>
      <c r="AC210" s="309">
        <v>0</v>
      </c>
      <c r="AD210" s="280">
        <v>0</v>
      </c>
      <c r="AE210" s="274">
        <v>0</v>
      </c>
      <c r="AF210" s="310">
        <v>0</v>
      </c>
      <c r="AG210" s="76">
        <v>0</v>
      </c>
      <c r="AH210" s="308">
        <v>0</v>
      </c>
      <c r="AI210" s="278">
        <v>0</v>
      </c>
      <c r="AJ210" s="309">
        <v>0</v>
      </c>
      <c r="AK210" s="309">
        <v>0</v>
      </c>
      <c r="AL210" s="309">
        <v>0</v>
      </c>
      <c r="AM210" s="280">
        <v>0</v>
      </c>
      <c r="AN210" s="274">
        <v>0</v>
      </c>
      <c r="AO210" s="310">
        <v>0</v>
      </c>
      <c r="AP210" s="282">
        <v>0</v>
      </c>
      <c r="AQ210" s="311">
        <v>0</v>
      </c>
      <c r="AR210" s="284">
        <v>0</v>
      </c>
      <c r="AS210" s="309">
        <v>0</v>
      </c>
      <c r="AT210" s="309">
        <v>0</v>
      </c>
      <c r="AU210" s="309">
        <v>0.1</v>
      </c>
      <c r="AV210" s="280">
        <v>0</v>
      </c>
      <c r="AW210" s="274">
        <v>0</v>
      </c>
      <c r="AX210" s="310">
        <v>0</v>
      </c>
      <c r="AY210" s="342">
        <v>1</v>
      </c>
      <c r="AZ210" s="285">
        <f t="shared" ref="AZ210:BH232" si="144">BI210+BR210+CA210+CJ210</f>
        <v>0</v>
      </c>
      <c r="BA210" s="286">
        <f t="shared" si="144"/>
        <v>0</v>
      </c>
      <c r="BB210" s="286">
        <f t="shared" si="144"/>
        <v>0</v>
      </c>
      <c r="BC210" s="286">
        <f t="shared" si="144"/>
        <v>0</v>
      </c>
      <c r="BD210" s="286">
        <f t="shared" si="144"/>
        <v>0</v>
      </c>
      <c r="BE210" s="286">
        <f t="shared" si="144"/>
        <v>0</v>
      </c>
      <c r="BF210" s="286">
        <f t="shared" si="144"/>
        <v>0</v>
      </c>
      <c r="BG210" s="287">
        <f t="shared" si="144"/>
        <v>0</v>
      </c>
      <c r="BH210" s="288">
        <f t="shared" si="144"/>
        <v>0</v>
      </c>
      <c r="BI210" s="289">
        <v>0</v>
      </c>
      <c r="BJ210" s="290">
        <v>0</v>
      </c>
      <c r="BK210" s="290">
        <v>0</v>
      </c>
      <c r="BL210" s="290">
        <v>0</v>
      </c>
      <c r="BM210" s="290">
        <v>0</v>
      </c>
      <c r="BN210" s="290">
        <v>0</v>
      </c>
      <c r="BO210" s="290">
        <v>0</v>
      </c>
      <c r="BP210" s="291">
        <v>0</v>
      </c>
      <c r="BQ210" s="292">
        <v>0</v>
      </c>
      <c r="BR210" s="293">
        <v>0</v>
      </c>
      <c r="BS210" s="294">
        <v>0</v>
      </c>
      <c r="BT210" s="294">
        <v>0</v>
      </c>
      <c r="BU210" s="294">
        <v>0</v>
      </c>
      <c r="BV210" s="294">
        <v>0</v>
      </c>
      <c r="BW210" s="294">
        <v>0</v>
      </c>
      <c r="BX210" s="294">
        <v>0</v>
      </c>
      <c r="BY210" s="295">
        <v>0</v>
      </c>
      <c r="BZ210" s="296">
        <v>0</v>
      </c>
      <c r="CA210" s="289">
        <v>0</v>
      </c>
      <c r="CB210" s="290">
        <v>0</v>
      </c>
      <c r="CC210" s="290">
        <v>0</v>
      </c>
      <c r="CD210" s="290">
        <v>0</v>
      </c>
      <c r="CE210" s="290">
        <v>0</v>
      </c>
      <c r="CF210" s="290">
        <v>0</v>
      </c>
      <c r="CG210" s="290">
        <v>0</v>
      </c>
      <c r="CH210" s="297">
        <v>0</v>
      </c>
      <c r="CI210" s="298">
        <v>0</v>
      </c>
      <c r="CJ210" s="289">
        <v>0</v>
      </c>
      <c r="CK210" s="290">
        <v>0</v>
      </c>
      <c r="CL210" s="290">
        <v>0</v>
      </c>
      <c r="CM210" s="290">
        <v>0</v>
      </c>
      <c r="CN210" s="290">
        <v>0</v>
      </c>
      <c r="CO210" s="290">
        <v>0</v>
      </c>
      <c r="CP210" s="290">
        <v>0</v>
      </c>
      <c r="CQ210" s="299">
        <v>0</v>
      </c>
      <c r="CR210" s="300">
        <v>0</v>
      </c>
      <c r="CS210" s="196">
        <f t="shared" si="134"/>
        <v>0</v>
      </c>
      <c r="CT210" s="261">
        <v>0</v>
      </c>
      <c r="CU210" s="196">
        <f t="shared" si="135"/>
        <v>0</v>
      </c>
      <c r="CV210" s="196">
        <f t="shared" si="135"/>
        <v>0</v>
      </c>
      <c r="CW210" s="196">
        <f t="shared" si="135"/>
        <v>0</v>
      </c>
      <c r="CX210" s="261">
        <v>0</v>
      </c>
      <c r="CY210" s="261">
        <v>0</v>
      </c>
      <c r="CZ210" s="262">
        <f t="shared" si="136"/>
        <v>0</v>
      </c>
      <c r="DA210" s="262">
        <f t="shared" si="136"/>
        <v>0</v>
      </c>
      <c r="DB210" s="301" t="s">
        <v>521</v>
      </c>
      <c r="DC210" s="326"/>
      <c r="DD210" s="312"/>
      <c r="DE210" s="304"/>
      <c r="DF210" s="305">
        <f t="shared" si="103"/>
        <v>1</v>
      </c>
      <c r="DG210" s="340" t="s">
        <v>637</v>
      </c>
      <c r="DH210" s="307" t="s">
        <v>522</v>
      </c>
      <c r="DI210" s="307"/>
      <c r="DJ210" s="304"/>
      <c r="DK210" s="328"/>
    </row>
    <row r="211" spans="1:115" ht="19.5" customHeight="1" x14ac:dyDescent="0.3">
      <c r="A211" s="267" t="s">
        <v>767</v>
      </c>
      <c r="B211" s="314" t="s">
        <v>396</v>
      </c>
      <c r="C211" s="315" t="s">
        <v>320</v>
      </c>
      <c r="D211" s="316" t="s">
        <v>321</v>
      </c>
      <c r="E211" s="271" t="s">
        <v>67</v>
      </c>
      <c r="F211" s="373"/>
      <c r="G211" s="272">
        <f t="shared" si="143"/>
        <v>0</v>
      </c>
      <c r="H211" s="273">
        <f t="shared" si="143"/>
        <v>0</v>
      </c>
      <c r="I211" s="273">
        <f t="shared" si="143"/>
        <v>0</v>
      </c>
      <c r="J211" s="273">
        <f t="shared" si="143"/>
        <v>0</v>
      </c>
      <c r="K211" s="273">
        <f t="shared" si="143"/>
        <v>0</v>
      </c>
      <c r="L211" s="274">
        <f t="shared" si="143"/>
        <v>0</v>
      </c>
      <c r="M211" s="274">
        <f t="shared" si="143"/>
        <v>0</v>
      </c>
      <c r="N211" s="275">
        <f t="shared" si="143"/>
        <v>0</v>
      </c>
      <c r="O211" s="276">
        <f t="shared" si="143"/>
        <v>0</v>
      </c>
      <c r="P211" s="308">
        <v>0</v>
      </c>
      <c r="Q211" s="278">
        <v>0</v>
      </c>
      <c r="R211" s="309">
        <v>0</v>
      </c>
      <c r="S211" s="309">
        <v>0</v>
      </c>
      <c r="T211" s="309">
        <v>0</v>
      </c>
      <c r="U211" s="280">
        <v>0</v>
      </c>
      <c r="V211" s="280">
        <v>0</v>
      </c>
      <c r="W211" s="310">
        <v>0</v>
      </c>
      <c r="X211" s="282">
        <v>0</v>
      </c>
      <c r="Y211" s="311">
        <v>0</v>
      </c>
      <c r="Z211" s="278">
        <v>0</v>
      </c>
      <c r="AA211" s="309">
        <v>0</v>
      </c>
      <c r="AB211" s="309">
        <v>0</v>
      </c>
      <c r="AC211" s="309">
        <v>0</v>
      </c>
      <c r="AD211" s="280">
        <v>0</v>
      </c>
      <c r="AE211" s="274">
        <v>0</v>
      </c>
      <c r="AF211" s="310">
        <v>0</v>
      </c>
      <c r="AG211" s="76">
        <v>0</v>
      </c>
      <c r="AH211" s="308">
        <v>0</v>
      </c>
      <c r="AI211" s="278">
        <v>0</v>
      </c>
      <c r="AJ211" s="309">
        <v>0</v>
      </c>
      <c r="AK211" s="309">
        <v>0</v>
      </c>
      <c r="AL211" s="309">
        <v>0</v>
      </c>
      <c r="AM211" s="280">
        <v>0</v>
      </c>
      <c r="AN211" s="274">
        <v>0</v>
      </c>
      <c r="AO211" s="310">
        <v>0</v>
      </c>
      <c r="AP211" s="282">
        <v>0</v>
      </c>
      <c r="AQ211" s="311">
        <v>0</v>
      </c>
      <c r="AR211" s="284">
        <v>0</v>
      </c>
      <c r="AS211" s="309">
        <v>0</v>
      </c>
      <c r="AT211" s="309">
        <v>0</v>
      </c>
      <c r="AU211" s="309">
        <v>0</v>
      </c>
      <c r="AV211" s="280">
        <v>0</v>
      </c>
      <c r="AW211" s="274">
        <v>0</v>
      </c>
      <c r="AX211" s="310">
        <v>0</v>
      </c>
      <c r="AY211" s="282">
        <v>0</v>
      </c>
      <c r="AZ211" s="285">
        <f t="shared" si="144"/>
        <v>0</v>
      </c>
      <c r="BA211" s="286">
        <f t="shared" si="144"/>
        <v>0</v>
      </c>
      <c r="BB211" s="286">
        <f t="shared" si="144"/>
        <v>0</v>
      </c>
      <c r="BC211" s="286">
        <f t="shared" si="144"/>
        <v>0</v>
      </c>
      <c r="BD211" s="286">
        <f t="shared" si="144"/>
        <v>0</v>
      </c>
      <c r="BE211" s="286">
        <f t="shared" si="144"/>
        <v>0</v>
      </c>
      <c r="BF211" s="286">
        <f t="shared" si="144"/>
        <v>0</v>
      </c>
      <c r="BG211" s="287">
        <f t="shared" si="144"/>
        <v>0</v>
      </c>
      <c r="BH211" s="288">
        <f t="shared" si="144"/>
        <v>0</v>
      </c>
      <c r="BI211" s="289">
        <v>0</v>
      </c>
      <c r="BJ211" s="290">
        <v>0</v>
      </c>
      <c r="BK211" s="290">
        <v>0</v>
      </c>
      <c r="BL211" s="290">
        <v>0</v>
      </c>
      <c r="BM211" s="290">
        <v>0</v>
      </c>
      <c r="BN211" s="290">
        <v>0</v>
      </c>
      <c r="BO211" s="290">
        <v>0</v>
      </c>
      <c r="BP211" s="291">
        <v>0</v>
      </c>
      <c r="BQ211" s="292">
        <v>0</v>
      </c>
      <c r="BR211" s="293">
        <v>0</v>
      </c>
      <c r="BS211" s="294">
        <v>0</v>
      </c>
      <c r="BT211" s="294">
        <v>0</v>
      </c>
      <c r="BU211" s="294">
        <v>0</v>
      </c>
      <c r="BV211" s="294">
        <v>0</v>
      </c>
      <c r="BW211" s="294">
        <v>0</v>
      </c>
      <c r="BX211" s="294">
        <v>0</v>
      </c>
      <c r="BY211" s="295">
        <v>0</v>
      </c>
      <c r="BZ211" s="296">
        <v>0</v>
      </c>
      <c r="CA211" s="289">
        <v>0</v>
      </c>
      <c r="CB211" s="290">
        <v>0</v>
      </c>
      <c r="CC211" s="290">
        <v>0</v>
      </c>
      <c r="CD211" s="290">
        <v>0</v>
      </c>
      <c r="CE211" s="290">
        <v>0</v>
      </c>
      <c r="CF211" s="290">
        <v>0</v>
      </c>
      <c r="CG211" s="290">
        <v>0</v>
      </c>
      <c r="CH211" s="297">
        <v>0</v>
      </c>
      <c r="CI211" s="298">
        <v>0</v>
      </c>
      <c r="CJ211" s="289">
        <v>0</v>
      </c>
      <c r="CK211" s="290">
        <v>0</v>
      </c>
      <c r="CL211" s="290">
        <v>0</v>
      </c>
      <c r="CM211" s="290">
        <v>0</v>
      </c>
      <c r="CN211" s="290">
        <v>0</v>
      </c>
      <c r="CO211" s="290">
        <v>0</v>
      </c>
      <c r="CP211" s="290">
        <v>0</v>
      </c>
      <c r="CQ211" s="299">
        <v>0</v>
      </c>
      <c r="CR211" s="300">
        <v>0</v>
      </c>
      <c r="CS211" s="196">
        <f t="shared" si="134"/>
        <v>0</v>
      </c>
      <c r="CT211" s="261">
        <v>0</v>
      </c>
      <c r="CU211" s="196">
        <f t="shared" si="135"/>
        <v>0</v>
      </c>
      <c r="CV211" s="196">
        <f t="shared" si="135"/>
        <v>0</v>
      </c>
      <c r="CW211" s="196">
        <f t="shared" si="135"/>
        <v>0</v>
      </c>
      <c r="CX211" s="261">
        <v>0</v>
      </c>
      <c r="CY211" s="261">
        <v>0</v>
      </c>
      <c r="CZ211" s="262">
        <f t="shared" si="136"/>
        <v>0</v>
      </c>
      <c r="DA211" s="262">
        <f t="shared" si="136"/>
        <v>0</v>
      </c>
      <c r="DB211" s="301" t="s">
        <v>521</v>
      </c>
      <c r="DC211" s="326"/>
      <c r="DD211" s="312"/>
      <c r="DE211" s="304"/>
      <c r="DF211" s="305">
        <f t="shared" si="103"/>
        <v>1</v>
      </c>
      <c r="DG211" s="340" t="s">
        <v>321</v>
      </c>
      <c r="DH211" s="307" t="s">
        <v>522</v>
      </c>
      <c r="DI211" s="307"/>
      <c r="DJ211" s="304"/>
      <c r="DK211" s="328"/>
    </row>
    <row r="212" spans="1:115" ht="19.5" customHeight="1" x14ac:dyDescent="0.3">
      <c r="A212" s="267" t="s">
        <v>767</v>
      </c>
      <c r="B212" s="314" t="s">
        <v>396</v>
      </c>
      <c r="C212" s="315" t="s">
        <v>322</v>
      </c>
      <c r="D212" s="316" t="s">
        <v>323</v>
      </c>
      <c r="E212" s="271" t="s">
        <v>67</v>
      </c>
      <c r="F212" s="373"/>
      <c r="G212" s="272">
        <f t="shared" si="143"/>
        <v>0</v>
      </c>
      <c r="H212" s="273">
        <f t="shared" si="143"/>
        <v>0</v>
      </c>
      <c r="I212" s="273">
        <f t="shared" si="143"/>
        <v>0</v>
      </c>
      <c r="J212" s="273">
        <f t="shared" si="143"/>
        <v>0</v>
      </c>
      <c r="K212" s="273">
        <f t="shared" si="143"/>
        <v>0</v>
      </c>
      <c r="L212" s="274">
        <f t="shared" si="143"/>
        <v>0</v>
      </c>
      <c r="M212" s="274">
        <f t="shared" si="143"/>
        <v>0</v>
      </c>
      <c r="N212" s="275">
        <f t="shared" si="143"/>
        <v>0</v>
      </c>
      <c r="O212" s="276">
        <f t="shared" si="143"/>
        <v>0</v>
      </c>
      <c r="P212" s="308">
        <v>0</v>
      </c>
      <c r="Q212" s="278">
        <v>0</v>
      </c>
      <c r="R212" s="309">
        <v>0</v>
      </c>
      <c r="S212" s="309">
        <v>0</v>
      </c>
      <c r="T212" s="309">
        <v>0</v>
      </c>
      <c r="U212" s="280">
        <v>0</v>
      </c>
      <c r="V212" s="280">
        <v>0</v>
      </c>
      <c r="W212" s="310">
        <v>0</v>
      </c>
      <c r="X212" s="282">
        <v>0</v>
      </c>
      <c r="Y212" s="311">
        <v>0</v>
      </c>
      <c r="Z212" s="278">
        <v>0</v>
      </c>
      <c r="AA212" s="309">
        <v>0</v>
      </c>
      <c r="AB212" s="309">
        <v>0</v>
      </c>
      <c r="AC212" s="309">
        <v>0</v>
      </c>
      <c r="AD212" s="280">
        <v>0</v>
      </c>
      <c r="AE212" s="274">
        <v>0</v>
      </c>
      <c r="AF212" s="310">
        <v>0</v>
      </c>
      <c r="AG212" s="76">
        <v>0</v>
      </c>
      <c r="AH212" s="308">
        <v>0</v>
      </c>
      <c r="AI212" s="278">
        <v>0</v>
      </c>
      <c r="AJ212" s="309">
        <v>0</v>
      </c>
      <c r="AK212" s="309">
        <v>0</v>
      </c>
      <c r="AL212" s="309">
        <v>0</v>
      </c>
      <c r="AM212" s="280">
        <v>0</v>
      </c>
      <c r="AN212" s="274">
        <v>0</v>
      </c>
      <c r="AO212" s="310">
        <v>0</v>
      </c>
      <c r="AP212" s="282">
        <v>0</v>
      </c>
      <c r="AQ212" s="311">
        <v>0</v>
      </c>
      <c r="AR212" s="284">
        <v>0</v>
      </c>
      <c r="AS212" s="309">
        <v>0</v>
      </c>
      <c r="AT212" s="309">
        <v>0</v>
      </c>
      <c r="AU212" s="309">
        <v>0</v>
      </c>
      <c r="AV212" s="280">
        <v>0</v>
      </c>
      <c r="AW212" s="274">
        <v>0</v>
      </c>
      <c r="AX212" s="310">
        <v>0</v>
      </c>
      <c r="AY212" s="282">
        <v>0</v>
      </c>
      <c r="AZ212" s="285">
        <f t="shared" si="144"/>
        <v>0</v>
      </c>
      <c r="BA212" s="286">
        <f t="shared" si="144"/>
        <v>0</v>
      </c>
      <c r="BB212" s="286">
        <f t="shared" si="144"/>
        <v>0</v>
      </c>
      <c r="BC212" s="286">
        <f t="shared" si="144"/>
        <v>0</v>
      </c>
      <c r="BD212" s="286">
        <f t="shared" si="144"/>
        <v>0</v>
      </c>
      <c r="BE212" s="286">
        <f t="shared" si="144"/>
        <v>0</v>
      </c>
      <c r="BF212" s="286">
        <f t="shared" si="144"/>
        <v>0</v>
      </c>
      <c r="BG212" s="287">
        <f t="shared" si="144"/>
        <v>0</v>
      </c>
      <c r="BH212" s="288">
        <f t="shared" si="144"/>
        <v>0</v>
      </c>
      <c r="BI212" s="289">
        <v>0</v>
      </c>
      <c r="BJ212" s="290">
        <v>0</v>
      </c>
      <c r="BK212" s="290">
        <v>0</v>
      </c>
      <c r="BL212" s="290">
        <v>0</v>
      </c>
      <c r="BM212" s="290">
        <v>0</v>
      </c>
      <c r="BN212" s="290">
        <v>0</v>
      </c>
      <c r="BO212" s="290">
        <v>0</v>
      </c>
      <c r="BP212" s="291">
        <v>0</v>
      </c>
      <c r="BQ212" s="292">
        <v>0</v>
      </c>
      <c r="BR212" s="293">
        <v>0</v>
      </c>
      <c r="BS212" s="294">
        <v>0</v>
      </c>
      <c r="BT212" s="294">
        <v>0</v>
      </c>
      <c r="BU212" s="294">
        <v>0</v>
      </c>
      <c r="BV212" s="294">
        <v>0</v>
      </c>
      <c r="BW212" s="294">
        <v>0</v>
      </c>
      <c r="BX212" s="294">
        <v>0</v>
      </c>
      <c r="BY212" s="295">
        <v>0</v>
      </c>
      <c r="BZ212" s="296">
        <v>0</v>
      </c>
      <c r="CA212" s="289">
        <v>0</v>
      </c>
      <c r="CB212" s="290">
        <v>0</v>
      </c>
      <c r="CC212" s="290">
        <v>0</v>
      </c>
      <c r="CD212" s="290">
        <v>0</v>
      </c>
      <c r="CE212" s="290">
        <v>0</v>
      </c>
      <c r="CF212" s="290">
        <v>0</v>
      </c>
      <c r="CG212" s="290">
        <v>0</v>
      </c>
      <c r="CH212" s="297">
        <v>0</v>
      </c>
      <c r="CI212" s="298">
        <v>0</v>
      </c>
      <c r="CJ212" s="289">
        <v>0</v>
      </c>
      <c r="CK212" s="290">
        <v>0</v>
      </c>
      <c r="CL212" s="290">
        <v>0</v>
      </c>
      <c r="CM212" s="290">
        <v>0</v>
      </c>
      <c r="CN212" s="290">
        <v>0</v>
      </c>
      <c r="CO212" s="290">
        <v>0</v>
      </c>
      <c r="CP212" s="290">
        <v>0</v>
      </c>
      <c r="CQ212" s="299">
        <v>0</v>
      </c>
      <c r="CR212" s="300">
        <v>0</v>
      </c>
      <c r="CS212" s="196">
        <f t="shared" si="134"/>
        <v>0</v>
      </c>
      <c r="CT212" s="261">
        <v>0</v>
      </c>
      <c r="CU212" s="196">
        <f t="shared" si="135"/>
        <v>0</v>
      </c>
      <c r="CV212" s="196">
        <f t="shared" si="135"/>
        <v>0</v>
      </c>
      <c r="CW212" s="196">
        <f t="shared" si="135"/>
        <v>0</v>
      </c>
      <c r="CX212" s="261">
        <v>0</v>
      </c>
      <c r="CY212" s="261">
        <v>0</v>
      </c>
      <c r="CZ212" s="262">
        <f t="shared" si="136"/>
        <v>0</v>
      </c>
      <c r="DA212" s="262">
        <f t="shared" si="136"/>
        <v>0</v>
      </c>
      <c r="DB212" s="301" t="s">
        <v>521</v>
      </c>
      <c r="DC212" s="326"/>
      <c r="DD212" s="312"/>
      <c r="DE212" s="304"/>
      <c r="DF212" s="305">
        <f t="shared" si="103"/>
        <v>1</v>
      </c>
      <c r="DG212" s="340" t="s">
        <v>323</v>
      </c>
      <c r="DH212" s="307" t="s">
        <v>522</v>
      </c>
      <c r="DI212" s="307"/>
      <c r="DJ212" s="304"/>
      <c r="DK212" s="328"/>
    </row>
    <row r="213" spans="1:115" ht="19.5" customHeight="1" x14ac:dyDescent="0.3">
      <c r="A213" s="267" t="s">
        <v>767</v>
      </c>
      <c r="B213" s="314" t="s">
        <v>396</v>
      </c>
      <c r="C213" s="315" t="s">
        <v>324</v>
      </c>
      <c r="D213" s="316" t="s">
        <v>325</v>
      </c>
      <c r="E213" s="271" t="s">
        <v>67</v>
      </c>
      <c r="F213" s="373"/>
      <c r="G213" s="272">
        <f t="shared" si="143"/>
        <v>0</v>
      </c>
      <c r="H213" s="273">
        <f t="shared" si="143"/>
        <v>0</v>
      </c>
      <c r="I213" s="273">
        <f t="shared" si="143"/>
        <v>0</v>
      </c>
      <c r="J213" s="273">
        <f t="shared" si="143"/>
        <v>0</v>
      </c>
      <c r="K213" s="273">
        <f t="shared" si="143"/>
        <v>0.71599999999999997</v>
      </c>
      <c r="L213" s="274">
        <f t="shared" si="143"/>
        <v>0</v>
      </c>
      <c r="M213" s="274">
        <f t="shared" si="143"/>
        <v>0</v>
      </c>
      <c r="N213" s="275">
        <f t="shared" si="143"/>
        <v>0</v>
      </c>
      <c r="O213" s="276">
        <f t="shared" si="143"/>
        <v>0</v>
      </c>
      <c r="P213" s="308">
        <v>0</v>
      </c>
      <c r="Q213" s="278">
        <v>0</v>
      </c>
      <c r="R213" s="309">
        <v>0</v>
      </c>
      <c r="S213" s="309">
        <v>0</v>
      </c>
      <c r="T213" s="309">
        <v>0</v>
      </c>
      <c r="U213" s="280">
        <v>0</v>
      </c>
      <c r="V213" s="280">
        <v>0</v>
      </c>
      <c r="W213" s="310">
        <v>0</v>
      </c>
      <c r="X213" s="282">
        <v>0</v>
      </c>
      <c r="Y213" s="311">
        <v>0</v>
      </c>
      <c r="Z213" s="278">
        <v>0</v>
      </c>
      <c r="AA213" s="309">
        <v>0</v>
      </c>
      <c r="AB213" s="309">
        <v>0</v>
      </c>
      <c r="AC213" s="309">
        <v>0</v>
      </c>
      <c r="AD213" s="280">
        <v>0</v>
      </c>
      <c r="AE213" s="274">
        <v>0</v>
      </c>
      <c r="AF213" s="310">
        <v>0</v>
      </c>
      <c r="AG213" s="76">
        <v>0</v>
      </c>
      <c r="AH213" s="308">
        <v>0</v>
      </c>
      <c r="AI213" s="278">
        <v>0</v>
      </c>
      <c r="AJ213" s="309">
        <v>0</v>
      </c>
      <c r="AK213" s="309">
        <v>0</v>
      </c>
      <c r="AL213" s="309">
        <v>0</v>
      </c>
      <c r="AM213" s="280">
        <v>0</v>
      </c>
      <c r="AN213" s="274">
        <v>0</v>
      </c>
      <c r="AO213" s="310">
        <v>0</v>
      </c>
      <c r="AP213" s="282">
        <v>0</v>
      </c>
      <c r="AQ213" s="311">
        <v>0</v>
      </c>
      <c r="AR213" s="284">
        <v>0</v>
      </c>
      <c r="AS213" s="309">
        <v>0</v>
      </c>
      <c r="AT213" s="309">
        <v>0</v>
      </c>
      <c r="AU213" s="309">
        <v>0.71599999999999997</v>
      </c>
      <c r="AV213" s="280">
        <v>0</v>
      </c>
      <c r="AW213" s="274">
        <v>0</v>
      </c>
      <c r="AX213" s="310">
        <v>0</v>
      </c>
      <c r="AY213" s="282">
        <v>0</v>
      </c>
      <c r="AZ213" s="285">
        <f t="shared" si="144"/>
        <v>0</v>
      </c>
      <c r="BA213" s="286">
        <f t="shared" si="144"/>
        <v>0</v>
      </c>
      <c r="BB213" s="286">
        <f t="shared" si="144"/>
        <v>0</v>
      </c>
      <c r="BC213" s="286">
        <f t="shared" si="144"/>
        <v>0</v>
      </c>
      <c r="BD213" s="286">
        <f t="shared" si="144"/>
        <v>0</v>
      </c>
      <c r="BE213" s="286">
        <f t="shared" si="144"/>
        <v>0</v>
      </c>
      <c r="BF213" s="286">
        <f t="shared" si="144"/>
        <v>0</v>
      </c>
      <c r="BG213" s="287">
        <f t="shared" si="144"/>
        <v>0</v>
      </c>
      <c r="BH213" s="288">
        <f t="shared" si="144"/>
        <v>0</v>
      </c>
      <c r="BI213" s="289">
        <v>0</v>
      </c>
      <c r="BJ213" s="290">
        <v>0</v>
      </c>
      <c r="BK213" s="290">
        <v>0</v>
      </c>
      <c r="BL213" s="290">
        <v>0</v>
      </c>
      <c r="BM213" s="290">
        <v>0</v>
      </c>
      <c r="BN213" s="290">
        <v>0</v>
      </c>
      <c r="BO213" s="290">
        <v>0</v>
      </c>
      <c r="BP213" s="291">
        <v>0</v>
      </c>
      <c r="BQ213" s="292">
        <v>0</v>
      </c>
      <c r="BR213" s="293">
        <v>0</v>
      </c>
      <c r="BS213" s="294">
        <v>0</v>
      </c>
      <c r="BT213" s="294">
        <v>0</v>
      </c>
      <c r="BU213" s="294">
        <v>0</v>
      </c>
      <c r="BV213" s="294">
        <v>0</v>
      </c>
      <c r="BW213" s="294">
        <v>0</v>
      </c>
      <c r="BX213" s="294">
        <v>0</v>
      </c>
      <c r="BY213" s="295">
        <v>0</v>
      </c>
      <c r="BZ213" s="296">
        <v>0</v>
      </c>
      <c r="CA213" s="289">
        <v>0</v>
      </c>
      <c r="CB213" s="290">
        <v>0</v>
      </c>
      <c r="CC213" s="290">
        <v>0</v>
      </c>
      <c r="CD213" s="290">
        <v>0</v>
      </c>
      <c r="CE213" s="290">
        <v>0</v>
      </c>
      <c r="CF213" s="290">
        <v>0</v>
      </c>
      <c r="CG213" s="290">
        <v>0</v>
      </c>
      <c r="CH213" s="297">
        <v>0</v>
      </c>
      <c r="CI213" s="298">
        <v>0</v>
      </c>
      <c r="CJ213" s="289">
        <v>0</v>
      </c>
      <c r="CK213" s="290">
        <v>0</v>
      </c>
      <c r="CL213" s="290">
        <v>0</v>
      </c>
      <c r="CM213" s="290">
        <v>0</v>
      </c>
      <c r="CN213" s="290">
        <v>0</v>
      </c>
      <c r="CO213" s="290">
        <v>0</v>
      </c>
      <c r="CP213" s="290">
        <v>0</v>
      </c>
      <c r="CQ213" s="299">
        <v>0</v>
      </c>
      <c r="CR213" s="300">
        <v>0</v>
      </c>
      <c r="CS213" s="196">
        <f t="shared" si="134"/>
        <v>0</v>
      </c>
      <c r="CT213" s="261">
        <v>0</v>
      </c>
      <c r="CU213" s="196">
        <f t="shared" si="135"/>
        <v>0</v>
      </c>
      <c r="CV213" s="196">
        <f t="shared" si="135"/>
        <v>0</v>
      </c>
      <c r="CW213" s="196">
        <f t="shared" si="135"/>
        <v>0</v>
      </c>
      <c r="CX213" s="261">
        <v>0</v>
      </c>
      <c r="CY213" s="261">
        <v>0</v>
      </c>
      <c r="CZ213" s="262">
        <f t="shared" si="136"/>
        <v>0</v>
      </c>
      <c r="DA213" s="262">
        <f t="shared" si="136"/>
        <v>0</v>
      </c>
      <c r="DB213" s="301" t="s">
        <v>521</v>
      </c>
      <c r="DC213" s="326"/>
      <c r="DD213" s="312"/>
      <c r="DE213" s="304"/>
      <c r="DF213" s="305">
        <f t="shared" si="103"/>
        <v>1</v>
      </c>
      <c r="DG213" s="340" t="s">
        <v>325</v>
      </c>
      <c r="DH213" s="307" t="s">
        <v>522</v>
      </c>
      <c r="DI213" s="307"/>
      <c r="DJ213" s="304"/>
      <c r="DK213" s="328"/>
    </row>
    <row r="214" spans="1:115" ht="19.5" customHeight="1" x14ac:dyDescent="0.3">
      <c r="A214" s="267" t="s">
        <v>767</v>
      </c>
      <c r="B214" s="314" t="s">
        <v>396</v>
      </c>
      <c r="C214" s="315" t="s">
        <v>326</v>
      </c>
      <c r="D214" s="316" t="s">
        <v>327</v>
      </c>
      <c r="E214" s="271" t="s">
        <v>67</v>
      </c>
      <c r="F214" s="373"/>
      <c r="G214" s="272">
        <f t="shared" si="143"/>
        <v>0</v>
      </c>
      <c r="H214" s="273">
        <f t="shared" si="143"/>
        <v>0</v>
      </c>
      <c r="I214" s="273">
        <f t="shared" si="143"/>
        <v>0</v>
      </c>
      <c r="J214" s="273">
        <f t="shared" si="143"/>
        <v>0</v>
      </c>
      <c r="K214" s="273">
        <f t="shared" si="143"/>
        <v>0.82</v>
      </c>
      <c r="L214" s="274">
        <f t="shared" si="143"/>
        <v>0</v>
      </c>
      <c r="M214" s="274">
        <f t="shared" si="143"/>
        <v>0</v>
      </c>
      <c r="N214" s="275">
        <f t="shared" si="143"/>
        <v>0</v>
      </c>
      <c r="O214" s="276">
        <f t="shared" si="143"/>
        <v>0</v>
      </c>
      <c r="P214" s="308">
        <v>0</v>
      </c>
      <c r="Q214" s="278">
        <v>0</v>
      </c>
      <c r="R214" s="309">
        <v>0</v>
      </c>
      <c r="S214" s="309">
        <v>0</v>
      </c>
      <c r="T214" s="309">
        <v>0</v>
      </c>
      <c r="U214" s="280">
        <v>0</v>
      </c>
      <c r="V214" s="280">
        <v>0</v>
      </c>
      <c r="W214" s="310">
        <v>0</v>
      </c>
      <c r="X214" s="282">
        <v>0</v>
      </c>
      <c r="Y214" s="311">
        <v>0</v>
      </c>
      <c r="Z214" s="278">
        <v>0</v>
      </c>
      <c r="AA214" s="309">
        <v>0</v>
      </c>
      <c r="AB214" s="309">
        <v>0</v>
      </c>
      <c r="AC214" s="309">
        <v>0</v>
      </c>
      <c r="AD214" s="280">
        <v>0</v>
      </c>
      <c r="AE214" s="274">
        <v>0</v>
      </c>
      <c r="AF214" s="310">
        <v>0</v>
      </c>
      <c r="AG214" s="76">
        <v>0</v>
      </c>
      <c r="AH214" s="308">
        <v>0</v>
      </c>
      <c r="AI214" s="278">
        <v>0</v>
      </c>
      <c r="AJ214" s="309">
        <v>0</v>
      </c>
      <c r="AK214" s="309">
        <v>0</v>
      </c>
      <c r="AL214" s="309">
        <v>0</v>
      </c>
      <c r="AM214" s="280">
        <v>0</v>
      </c>
      <c r="AN214" s="274">
        <v>0</v>
      </c>
      <c r="AO214" s="310">
        <v>0</v>
      </c>
      <c r="AP214" s="282">
        <v>0</v>
      </c>
      <c r="AQ214" s="311">
        <v>0</v>
      </c>
      <c r="AR214" s="284">
        <v>0</v>
      </c>
      <c r="AS214" s="309">
        <v>0</v>
      </c>
      <c r="AT214" s="309">
        <v>0</v>
      </c>
      <c r="AU214" s="309">
        <v>0.82</v>
      </c>
      <c r="AV214" s="280">
        <v>0</v>
      </c>
      <c r="AW214" s="274">
        <v>0</v>
      </c>
      <c r="AX214" s="310">
        <v>0</v>
      </c>
      <c r="AY214" s="282">
        <v>0</v>
      </c>
      <c r="AZ214" s="285">
        <f t="shared" si="144"/>
        <v>0</v>
      </c>
      <c r="BA214" s="286">
        <f t="shared" si="144"/>
        <v>0</v>
      </c>
      <c r="BB214" s="286">
        <f t="shared" si="144"/>
        <v>0</v>
      </c>
      <c r="BC214" s="286">
        <f t="shared" si="144"/>
        <v>0</v>
      </c>
      <c r="BD214" s="286">
        <f t="shared" si="144"/>
        <v>0</v>
      </c>
      <c r="BE214" s="286">
        <f t="shared" si="144"/>
        <v>0</v>
      </c>
      <c r="BF214" s="286">
        <f t="shared" si="144"/>
        <v>0</v>
      </c>
      <c r="BG214" s="287">
        <f t="shared" si="144"/>
        <v>0</v>
      </c>
      <c r="BH214" s="288">
        <f t="shared" si="144"/>
        <v>0</v>
      </c>
      <c r="BI214" s="289">
        <v>0</v>
      </c>
      <c r="BJ214" s="290">
        <v>0</v>
      </c>
      <c r="BK214" s="290">
        <v>0</v>
      </c>
      <c r="BL214" s="290">
        <v>0</v>
      </c>
      <c r="BM214" s="290">
        <v>0</v>
      </c>
      <c r="BN214" s="290">
        <v>0</v>
      </c>
      <c r="BO214" s="290">
        <v>0</v>
      </c>
      <c r="BP214" s="291">
        <v>0</v>
      </c>
      <c r="BQ214" s="292">
        <v>0</v>
      </c>
      <c r="BR214" s="293">
        <v>0</v>
      </c>
      <c r="BS214" s="294">
        <v>0</v>
      </c>
      <c r="BT214" s="294">
        <v>0</v>
      </c>
      <c r="BU214" s="294">
        <v>0</v>
      </c>
      <c r="BV214" s="294">
        <v>0</v>
      </c>
      <c r="BW214" s="294">
        <v>0</v>
      </c>
      <c r="BX214" s="294">
        <v>0</v>
      </c>
      <c r="BY214" s="295">
        <v>0</v>
      </c>
      <c r="BZ214" s="296">
        <v>0</v>
      </c>
      <c r="CA214" s="289">
        <v>0</v>
      </c>
      <c r="CB214" s="290">
        <v>0</v>
      </c>
      <c r="CC214" s="290">
        <v>0</v>
      </c>
      <c r="CD214" s="290">
        <v>0</v>
      </c>
      <c r="CE214" s="290">
        <v>0</v>
      </c>
      <c r="CF214" s="290">
        <v>0</v>
      </c>
      <c r="CG214" s="290">
        <v>0</v>
      </c>
      <c r="CH214" s="297">
        <v>0</v>
      </c>
      <c r="CI214" s="298">
        <v>0</v>
      </c>
      <c r="CJ214" s="289">
        <v>0</v>
      </c>
      <c r="CK214" s="290">
        <v>0</v>
      </c>
      <c r="CL214" s="290">
        <v>0</v>
      </c>
      <c r="CM214" s="290">
        <v>0</v>
      </c>
      <c r="CN214" s="290">
        <v>0</v>
      </c>
      <c r="CO214" s="290">
        <v>0</v>
      </c>
      <c r="CP214" s="290">
        <v>0</v>
      </c>
      <c r="CQ214" s="299">
        <v>0</v>
      </c>
      <c r="CR214" s="300">
        <v>0</v>
      </c>
      <c r="CS214" s="196">
        <f t="shared" si="134"/>
        <v>0</v>
      </c>
      <c r="CT214" s="261">
        <v>0</v>
      </c>
      <c r="CU214" s="196">
        <f t="shared" si="135"/>
        <v>0</v>
      </c>
      <c r="CV214" s="196">
        <f t="shared" si="135"/>
        <v>0</v>
      </c>
      <c r="CW214" s="196">
        <f t="shared" si="135"/>
        <v>0</v>
      </c>
      <c r="CX214" s="261">
        <v>0</v>
      </c>
      <c r="CY214" s="261">
        <v>0</v>
      </c>
      <c r="CZ214" s="262">
        <f t="shared" si="136"/>
        <v>0</v>
      </c>
      <c r="DA214" s="262">
        <f t="shared" si="136"/>
        <v>0</v>
      </c>
      <c r="DB214" s="301" t="s">
        <v>521</v>
      </c>
      <c r="DC214" s="326"/>
      <c r="DD214" s="303"/>
      <c r="DE214" s="304"/>
      <c r="DF214" s="305">
        <f t="shared" si="103"/>
        <v>1</v>
      </c>
      <c r="DG214" s="340" t="s">
        <v>327</v>
      </c>
      <c r="DH214" s="307" t="s">
        <v>522</v>
      </c>
      <c r="DI214" s="307"/>
      <c r="DJ214" s="304"/>
      <c r="DK214" s="328"/>
    </row>
    <row r="215" spans="1:115" ht="36.75" customHeight="1" x14ac:dyDescent="0.3">
      <c r="A215" s="267" t="s">
        <v>769</v>
      </c>
      <c r="B215" s="314" t="s">
        <v>396</v>
      </c>
      <c r="C215" s="315" t="s">
        <v>328</v>
      </c>
      <c r="D215" s="316" t="s">
        <v>329</v>
      </c>
      <c r="E215" s="271" t="s">
        <v>67</v>
      </c>
      <c r="F215" s="373"/>
      <c r="G215" s="272">
        <f t="shared" si="143"/>
        <v>0</v>
      </c>
      <c r="H215" s="273">
        <f t="shared" si="143"/>
        <v>0</v>
      </c>
      <c r="I215" s="273">
        <f t="shared" si="143"/>
        <v>0</v>
      </c>
      <c r="J215" s="273">
        <f t="shared" si="143"/>
        <v>0</v>
      </c>
      <c r="K215" s="273">
        <f t="shared" si="143"/>
        <v>0</v>
      </c>
      <c r="L215" s="274">
        <f t="shared" si="143"/>
        <v>0</v>
      </c>
      <c r="M215" s="274">
        <f t="shared" si="143"/>
        <v>0</v>
      </c>
      <c r="N215" s="275">
        <f t="shared" si="143"/>
        <v>0</v>
      </c>
      <c r="O215" s="276">
        <f t="shared" si="143"/>
        <v>0</v>
      </c>
      <c r="P215" s="308">
        <v>0</v>
      </c>
      <c r="Q215" s="278">
        <v>0</v>
      </c>
      <c r="R215" s="309">
        <v>0</v>
      </c>
      <c r="S215" s="309">
        <v>0</v>
      </c>
      <c r="T215" s="309">
        <v>0</v>
      </c>
      <c r="U215" s="280">
        <v>0</v>
      </c>
      <c r="V215" s="280">
        <v>0</v>
      </c>
      <c r="W215" s="310">
        <v>0</v>
      </c>
      <c r="X215" s="282">
        <v>0</v>
      </c>
      <c r="Y215" s="311">
        <v>0</v>
      </c>
      <c r="Z215" s="278">
        <v>0</v>
      </c>
      <c r="AA215" s="309">
        <v>0</v>
      </c>
      <c r="AB215" s="309">
        <v>0</v>
      </c>
      <c r="AC215" s="309">
        <v>0</v>
      </c>
      <c r="AD215" s="280">
        <v>0</v>
      </c>
      <c r="AE215" s="274">
        <v>0</v>
      </c>
      <c r="AF215" s="310">
        <v>0</v>
      </c>
      <c r="AG215" s="76">
        <v>0</v>
      </c>
      <c r="AH215" s="308">
        <v>0</v>
      </c>
      <c r="AI215" s="278">
        <v>0</v>
      </c>
      <c r="AJ215" s="309">
        <v>0</v>
      </c>
      <c r="AK215" s="309">
        <v>0</v>
      </c>
      <c r="AL215" s="309">
        <v>0</v>
      </c>
      <c r="AM215" s="280">
        <v>0</v>
      </c>
      <c r="AN215" s="274">
        <v>0</v>
      </c>
      <c r="AO215" s="310">
        <v>0</v>
      </c>
      <c r="AP215" s="282">
        <v>0</v>
      </c>
      <c r="AQ215" s="311">
        <v>0</v>
      </c>
      <c r="AR215" s="284">
        <v>0</v>
      </c>
      <c r="AS215" s="309">
        <v>0</v>
      </c>
      <c r="AT215" s="309">
        <v>0</v>
      </c>
      <c r="AU215" s="309">
        <v>0</v>
      </c>
      <c r="AV215" s="280">
        <v>0</v>
      </c>
      <c r="AW215" s="274">
        <v>0</v>
      </c>
      <c r="AX215" s="310">
        <v>0</v>
      </c>
      <c r="AY215" s="282">
        <v>0</v>
      </c>
      <c r="AZ215" s="285">
        <f t="shared" si="144"/>
        <v>0</v>
      </c>
      <c r="BA215" s="286">
        <f t="shared" si="144"/>
        <v>0</v>
      </c>
      <c r="BB215" s="286">
        <f t="shared" si="144"/>
        <v>0.122</v>
      </c>
      <c r="BC215" s="286">
        <f t="shared" si="144"/>
        <v>0</v>
      </c>
      <c r="BD215" s="286">
        <f t="shared" si="144"/>
        <v>0</v>
      </c>
      <c r="BE215" s="286">
        <f t="shared" si="144"/>
        <v>0</v>
      </c>
      <c r="BF215" s="286">
        <f t="shared" si="144"/>
        <v>0</v>
      </c>
      <c r="BG215" s="287">
        <f t="shared" si="144"/>
        <v>0</v>
      </c>
      <c r="BH215" s="288">
        <f t="shared" si="144"/>
        <v>0</v>
      </c>
      <c r="BI215" s="289">
        <v>0</v>
      </c>
      <c r="BJ215" s="290">
        <v>0</v>
      </c>
      <c r="BK215" s="290">
        <v>0.122</v>
      </c>
      <c r="BL215" s="290">
        <v>0</v>
      </c>
      <c r="BM215" s="290">
        <v>0</v>
      </c>
      <c r="BN215" s="290">
        <v>0</v>
      </c>
      <c r="BO215" s="290">
        <v>0</v>
      </c>
      <c r="BP215" s="291">
        <v>0</v>
      </c>
      <c r="BQ215" s="292">
        <v>0</v>
      </c>
      <c r="BR215" s="293">
        <v>0</v>
      </c>
      <c r="BS215" s="294">
        <v>0</v>
      </c>
      <c r="BT215" s="294">
        <v>0</v>
      </c>
      <c r="BU215" s="294">
        <v>0</v>
      </c>
      <c r="BV215" s="294">
        <v>0</v>
      </c>
      <c r="BW215" s="294">
        <v>0</v>
      </c>
      <c r="BX215" s="294">
        <v>0</v>
      </c>
      <c r="BY215" s="295">
        <v>0</v>
      </c>
      <c r="BZ215" s="296">
        <v>0</v>
      </c>
      <c r="CA215" s="289">
        <v>0</v>
      </c>
      <c r="CB215" s="290">
        <v>0</v>
      </c>
      <c r="CC215" s="290">
        <v>0</v>
      </c>
      <c r="CD215" s="290">
        <v>0</v>
      </c>
      <c r="CE215" s="290">
        <v>0</v>
      </c>
      <c r="CF215" s="290">
        <v>0</v>
      </c>
      <c r="CG215" s="290">
        <v>0</v>
      </c>
      <c r="CH215" s="297">
        <v>0</v>
      </c>
      <c r="CI215" s="298">
        <v>0</v>
      </c>
      <c r="CJ215" s="289">
        <v>0</v>
      </c>
      <c r="CK215" s="290">
        <v>0</v>
      </c>
      <c r="CL215" s="290">
        <v>0</v>
      </c>
      <c r="CM215" s="290">
        <v>0</v>
      </c>
      <c r="CN215" s="290">
        <v>0</v>
      </c>
      <c r="CO215" s="290">
        <v>0</v>
      </c>
      <c r="CP215" s="290">
        <v>0</v>
      </c>
      <c r="CQ215" s="299">
        <v>0</v>
      </c>
      <c r="CR215" s="300">
        <v>0</v>
      </c>
      <c r="CS215" s="196">
        <f t="shared" si="134"/>
        <v>0</v>
      </c>
      <c r="CT215" s="261">
        <v>0</v>
      </c>
      <c r="CU215" s="196">
        <f t="shared" si="135"/>
        <v>0.122</v>
      </c>
      <c r="CV215" s="196">
        <f t="shared" si="135"/>
        <v>0</v>
      </c>
      <c r="CW215" s="196">
        <f t="shared" si="135"/>
        <v>0</v>
      </c>
      <c r="CX215" s="261">
        <v>0</v>
      </c>
      <c r="CY215" s="261">
        <v>0</v>
      </c>
      <c r="CZ215" s="262">
        <f t="shared" si="136"/>
        <v>0</v>
      </c>
      <c r="DA215" s="262">
        <f t="shared" si="136"/>
        <v>0</v>
      </c>
      <c r="DB215" s="331" t="s">
        <v>638</v>
      </c>
      <c r="DC215" s="302" t="s">
        <v>761</v>
      </c>
      <c r="DD215" s="303"/>
      <c r="DE215" s="304"/>
      <c r="DF215" s="305">
        <f t="shared" si="103"/>
        <v>1</v>
      </c>
      <c r="DG215" s="340" t="s">
        <v>329</v>
      </c>
      <c r="DH215" s="307" t="s">
        <v>638</v>
      </c>
      <c r="DI215" s="307"/>
      <c r="DJ215" s="304"/>
      <c r="DK215" s="328"/>
    </row>
    <row r="216" spans="1:115" ht="19.5" customHeight="1" x14ac:dyDescent="0.3">
      <c r="A216" s="267" t="s">
        <v>767</v>
      </c>
      <c r="B216" s="314" t="s">
        <v>396</v>
      </c>
      <c r="C216" s="315" t="s">
        <v>730</v>
      </c>
      <c r="D216" s="316" t="s">
        <v>639</v>
      </c>
      <c r="E216" s="271" t="s">
        <v>67</v>
      </c>
      <c r="F216" s="373"/>
      <c r="G216" s="272">
        <f t="shared" si="143"/>
        <v>0</v>
      </c>
      <c r="H216" s="273">
        <f t="shared" si="143"/>
        <v>0</v>
      </c>
      <c r="I216" s="273">
        <f t="shared" si="143"/>
        <v>0</v>
      </c>
      <c r="J216" s="273">
        <f t="shared" si="143"/>
        <v>0</v>
      </c>
      <c r="K216" s="273">
        <f t="shared" si="143"/>
        <v>0</v>
      </c>
      <c r="L216" s="274">
        <f t="shared" si="143"/>
        <v>0</v>
      </c>
      <c r="M216" s="274">
        <f t="shared" si="143"/>
        <v>0</v>
      </c>
      <c r="N216" s="275">
        <f t="shared" si="143"/>
        <v>0</v>
      </c>
      <c r="O216" s="276">
        <f t="shared" si="143"/>
        <v>0</v>
      </c>
      <c r="P216" s="308">
        <v>0</v>
      </c>
      <c r="Q216" s="278">
        <v>0</v>
      </c>
      <c r="R216" s="309">
        <v>0</v>
      </c>
      <c r="S216" s="309">
        <v>0</v>
      </c>
      <c r="T216" s="309">
        <v>0</v>
      </c>
      <c r="U216" s="280">
        <v>0</v>
      </c>
      <c r="V216" s="280">
        <v>0</v>
      </c>
      <c r="W216" s="310">
        <v>0</v>
      </c>
      <c r="X216" s="282">
        <v>0</v>
      </c>
      <c r="Y216" s="311">
        <v>0</v>
      </c>
      <c r="Z216" s="278">
        <v>0</v>
      </c>
      <c r="AA216" s="309">
        <v>0</v>
      </c>
      <c r="AB216" s="309">
        <v>0</v>
      </c>
      <c r="AC216" s="309">
        <v>0</v>
      </c>
      <c r="AD216" s="280">
        <v>0</v>
      </c>
      <c r="AE216" s="274">
        <v>0</v>
      </c>
      <c r="AF216" s="310">
        <v>0</v>
      </c>
      <c r="AG216" s="76">
        <v>0</v>
      </c>
      <c r="AH216" s="308">
        <v>0</v>
      </c>
      <c r="AI216" s="278">
        <v>0</v>
      </c>
      <c r="AJ216" s="309">
        <v>0</v>
      </c>
      <c r="AK216" s="309">
        <v>0</v>
      </c>
      <c r="AL216" s="309">
        <v>0</v>
      </c>
      <c r="AM216" s="280">
        <v>0</v>
      </c>
      <c r="AN216" s="274">
        <v>0</v>
      </c>
      <c r="AO216" s="310">
        <v>0</v>
      </c>
      <c r="AP216" s="282">
        <v>0</v>
      </c>
      <c r="AQ216" s="311">
        <v>0</v>
      </c>
      <c r="AR216" s="284">
        <v>0</v>
      </c>
      <c r="AS216" s="309">
        <v>0</v>
      </c>
      <c r="AT216" s="309">
        <v>0</v>
      </c>
      <c r="AU216" s="309">
        <v>0</v>
      </c>
      <c r="AV216" s="280">
        <v>0</v>
      </c>
      <c r="AW216" s="274">
        <v>0</v>
      </c>
      <c r="AX216" s="310">
        <v>0</v>
      </c>
      <c r="AY216" s="282">
        <v>0</v>
      </c>
      <c r="AZ216" s="285">
        <f t="shared" si="144"/>
        <v>0</v>
      </c>
      <c r="BA216" s="286">
        <f t="shared" si="144"/>
        <v>0</v>
      </c>
      <c r="BB216" s="286">
        <f t="shared" si="144"/>
        <v>0</v>
      </c>
      <c r="BC216" s="286">
        <f t="shared" si="144"/>
        <v>0</v>
      </c>
      <c r="BD216" s="286">
        <f t="shared" si="144"/>
        <v>0</v>
      </c>
      <c r="BE216" s="286">
        <f t="shared" si="144"/>
        <v>0</v>
      </c>
      <c r="BF216" s="286">
        <f t="shared" si="144"/>
        <v>0</v>
      </c>
      <c r="BG216" s="287">
        <f t="shared" si="144"/>
        <v>0</v>
      </c>
      <c r="BH216" s="288">
        <f t="shared" si="144"/>
        <v>0</v>
      </c>
      <c r="BI216" s="289">
        <v>0</v>
      </c>
      <c r="BJ216" s="290">
        <v>0</v>
      </c>
      <c r="BK216" s="290">
        <v>0</v>
      </c>
      <c r="BL216" s="290">
        <v>0</v>
      </c>
      <c r="BM216" s="290">
        <v>0</v>
      </c>
      <c r="BN216" s="290">
        <v>0</v>
      </c>
      <c r="BO216" s="290">
        <v>0</v>
      </c>
      <c r="BP216" s="291">
        <v>0</v>
      </c>
      <c r="BQ216" s="292">
        <v>0</v>
      </c>
      <c r="BR216" s="293">
        <v>0</v>
      </c>
      <c r="BS216" s="294">
        <v>0</v>
      </c>
      <c r="BT216" s="294">
        <v>0</v>
      </c>
      <c r="BU216" s="294">
        <v>0</v>
      </c>
      <c r="BV216" s="294">
        <v>0</v>
      </c>
      <c r="BW216" s="294">
        <v>0</v>
      </c>
      <c r="BX216" s="294">
        <v>0</v>
      </c>
      <c r="BY216" s="295">
        <v>0</v>
      </c>
      <c r="BZ216" s="296">
        <v>0</v>
      </c>
      <c r="CA216" s="289">
        <v>0</v>
      </c>
      <c r="CB216" s="290">
        <v>0</v>
      </c>
      <c r="CC216" s="290">
        <v>0</v>
      </c>
      <c r="CD216" s="290">
        <v>0</v>
      </c>
      <c r="CE216" s="290">
        <v>0</v>
      </c>
      <c r="CF216" s="290">
        <v>0</v>
      </c>
      <c r="CG216" s="290">
        <v>0</v>
      </c>
      <c r="CH216" s="297">
        <v>0</v>
      </c>
      <c r="CI216" s="298">
        <v>0</v>
      </c>
      <c r="CJ216" s="289">
        <v>0</v>
      </c>
      <c r="CK216" s="290">
        <v>0</v>
      </c>
      <c r="CL216" s="290">
        <v>0</v>
      </c>
      <c r="CM216" s="290">
        <v>0</v>
      </c>
      <c r="CN216" s="290">
        <v>0</v>
      </c>
      <c r="CO216" s="290">
        <v>0</v>
      </c>
      <c r="CP216" s="290">
        <v>0</v>
      </c>
      <c r="CQ216" s="299">
        <v>0</v>
      </c>
      <c r="CR216" s="300">
        <v>0</v>
      </c>
      <c r="CS216" s="196">
        <f t="shared" si="134"/>
        <v>0</v>
      </c>
      <c r="CT216" s="261">
        <v>0</v>
      </c>
      <c r="CU216" s="196">
        <f t="shared" si="135"/>
        <v>0</v>
      </c>
      <c r="CV216" s="196">
        <f t="shared" si="135"/>
        <v>0</v>
      </c>
      <c r="CW216" s="196">
        <f t="shared" si="135"/>
        <v>0</v>
      </c>
      <c r="CX216" s="261">
        <v>0</v>
      </c>
      <c r="CY216" s="261">
        <v>0</v>
      </c>
      <c r="CZ216" s="262">
        <f t="shared" si="136"/>
        <v>0</v>
      </c>
      <c r="DA216" s="262">
        <f t="shared" si="136"/>
        <v>0</v>
      </c>
      <c r="DB216" s="301" t="s">
        <v>521</v>
      </c>
      <c r="DC216" s="326"/>
      <c r="DD216" s="312"/>
      <c r="DE216" s="304"/>
      <c r="DF216" s="305">
        <f t="shared" si="103"/>
        <v>1</v>
      </c>
      <c r="DG216" s="340" t="s">
        <v>639</v>
      </c>
      <c r="DH216" s="307" t="s">
        <v>522</v>
      </c>
      <c r="DI216" s="307"/>
      <c r="DJ216" s="304"/>
      <c r="DK216" s="328"/>
    </row>
    <row r="217" spans="1:115" ht="19.5" customHeight="1" x14ac:dyDescent="0.3">
      <c r="A217" s="267" t="s">
        <v>767</v>
      </c>
      <c r="B217" s="314" t="s">
        <v>396</v>
      </c>
      <c r="C217" s="315" t="s">
        <v>330</v>
      </c>
      <c r="D217" s="316" t="s">
        <v>331</v>
      </c>
      <c r="E217" s="271" t="s">
        <v>67</v>
      </c>
      <c r="F217" s="373"/>
      <c r="G217" s="272">
        <f t="shared" si="143"/>
        <v>0.25</v>
      </c>
      <c r="H217" s="273">
        <f t="shared" si="143"/>
        <v>0</v>
      </c>
      <c r="I217" s="273">
        <f t="shared" si="143"/>
        <v>0.24</v>
      </c>
      <c r="J217" s="273">
        <f t="shared" si="143"/>
        <v>6.5000000000000002E-2</v>
      </c>
      <c r="K217" s="273">
        <f t="shared" si="143"/>
        <v>0</v>
      </c>
      <c r="L217" s="274">
        <f t="shared" si="143"/>
        <v>0</v>
      </c>
      <c r="M217" s="274">
        <f t="shared" si="143"/>
        <v>0</v>
      </c>
      <c r="N217" s="275">
        <f t="shared" si="143"/>
        <v>0</v>
      </c>
      <c r="O217" s="276">
        <f t="shared" si="143"/>
        <v>0</v>
      </c>
      <c r="P217" s="308">
        <v>0</v>
      </c>
      <c r="Q217" s="278">
        <v>0</v>
      </c>
      <c r="R217" s="309">
        <v>0</v>
      </c>
      <c r="S217" s="309">
        <v>0</v>
      </c>
      <c r="T217" s="309">
        <v>0</v>
      </c>
      <c r="U217" s="280">
        <v>0</v>
      </c>
      <c r="V217" s="280">
        <v>0</v>
      </c>
      <c r="W217" s="310">
        <v>0</v>
      </c>
      <c r="X217" s="282">
        <v>0</v>
      </c>
      <c r="Y217" s="311">
        <v>0</v>
      </c>
      <c r="Z217" s="278">
        <v>0</v>
      </c>
      <c r="AA217" s="309">
        <v>0</v>
      </c>
      <c r="AB217" s="309">
        <v>0</v>
      </c>
      <c r="AC217" s="309">
        <v>0</v>
      </c>
      <c r="AD217" s="280">
        <v>0</v>
      </c>
      <c r="AE217" s="274">
        <v>0</v>
      </c>
      <c r="AF217" s="310">
        <v>0</v>
      </c>
      <c r="AG217" s="76">
        <v>0</v>
      </c>
      <c r="AH217" s="308">
        <v>0</v>
      </c>
      <c r="AI217" s="278">
        <v>0</v>
      </c>
      <c r="AJ217" s="309">
        <v>0</v>
      </c>
      <c r="AK217" s="309">
        <v>0</v>
      </c>
      <c r="AL217" s="309">
        <v>0</v>
      </c>
      <c r="AM217" s="280">
        <v>0</v>
      </c>
      <c r="AN217" s="274">
        <v>0</v>
      </c>
      <c r="AO217" s="310">
        <v>0</v>
      </c>
      <c r="AP217" s="282">
        <v>0</v>
      </c>
      <c r="AQ217" s="311">
        <v>0.25</v>
      </c>
      <c r="AR217" s="284">
        <v>0</v>
      </c>
      <c r="AS217" s="309">
        <v>0.24</v>
      </c>
      <c r="AT217" s="309">
        <v>6.5000000000000002E-2</v>
      </c>
      <c r="AU217" s="309">
        <v>0</v>
      </c>
      <c r="AV217" s="280">
        <v>0</v>
      </c>
      <c r="AW217" s="274">
        <v>0</v>
      </c>
      <c r="AX217" s="310">
        <v>0</v>
      </c>
      <c r="AY217" s="282">
        <v>0</v>
      </c>
      <c r="AZ217" s="285">
        <f t="shared" si="144"/>
        <v>0</v>
      </c>
      <c r="BA217" s="286">
        <f t="shared" si="144"/>
        <v>0</v>
      </c>
      <c r="BB217" s="286">
        <f t="shared" si="144"/>
        <v>0</v>
      </c>
      <c r="BC217" s="286">
        <f t="shared" si="144"/>
        <v>0</v>
      </c>
      <c r="BD217" s="286">
        <f t="shared" si="144"/>
        <v>0</v>
      </c>
      <c r="BE217" s="286">
        <f t="shared" si="144"/>
        <v>0</v>
      </c>
      <c r="BF217" s="286">
        <f t="shared" si="144"/>
        <v>0</v>
      </c>
      <c r="BG217" s="287">
        <f t="shared" si="144"/>
        <v>0</v>
      </c>
      <c r="BH217" s="288">
        <f t="shared" si="144"/>
        <v>0</v>
      </c>
      <c r="BI217" s="289">
        <v>0</v>
      </c>
      <c r="BJ217" s="290">
        <v>0</v>
      </c>
      <c r="BK217" s="290">
        <v>0</v>
      </c>
      <c r="BL217" s="290">
        <v>0</v>
      </c>
      <c r="BM217" s="290">
        <v>0</v>
      </c>
      <c r="BN217" s="290">
        <v>0</v>
      </c>
      <c r="BO217" s="290">
        <v>0</v>
      </c>
      <c r="BP217" s="291">
        <v>0</v>
      </c>
      <c r="BQ217" s="292">
        <v>0</v>
      </c>
      <c r="BR217" s="293">
        <v>0</v>
      </c>
      <c r="BS217" s="294">
        <v>0</v>
      </c>
      <c r="BT217" s="294">
        <v>0</v>
      </c>
      <c r="BU217" s="294">
        <v>0</v>
      </c>
      <c r="BV217" s="294">
        <v>0</v>
      </c>
      <c r="BW217" s="294">
        <v>0</v>
      </c>
      <c r="BX217" s="294">
        <v>0</v>
      </c>
      <c r="BY217" s="295">
        <v>0</v>
      </c>
      <c r="BZ217" s="296">
        <v>0</v>
      </c>
      <c r="CA217" s="289">
        <v>0</v>
      </c>
      <c r="CB217" s="290">
        <v>0</v>
      </c>
      <c r="CC217" s="290">
        <v>0</v>
      </c>
      <c r="CD217" s="290">
        <v>0</v>
      </c>
      <c r="CE217" s="290">
        <v>0</v>
      </c>
      <c r="CF217" s="290">
        <v>0</v>
      </c>
      <c r="CG217" s="290">
        <v>0</v>
      </c>
      <c r="CH217" s="297">
        <v>0</v>
      </c>
      <c r="CI217" s="298">
        <v>0</v>
      </c>
      <c r="CJ217" s="289">
        <v>0</v>
      </c>
      <c r="CK217" s="290">
        <v>0</v>
      </c>
      <c r="CL217" s="290">
        <v>0</v>
      </c>
      <c r="CM217" s="290">
        <v>0</v>
      </c>
      <c r="CN217" s="290">
        <v>0</v>
      </c>
      <c r="CO217" s="290">
        <v>0</v>
      </c>
      <c r="CP217" s="290">
        <v>0</v>
      </c>
      <c r="CQ217" s="299">
        <v>0</v>
      </c>
      <c r="CR217" s="300">
        <v>0</v>
      </c>
      <c r="CS217" s="196">
        <f t="shared" si="134"/>
        <v>0</v>
      </c>
      <c r="CT217" s="261">
        <v>0</v>
      </c>
      <c r="CU217" s="196">
        <f t="shared" si="135"/>
        <v>0</v>
      </c>
      <c r="CV217" s="196">
        <f t="shared" si="135"/>
        <v>0</v>
      </c>
      <c r="CW217" s="196">
        <f t="shared" si="135"/>
        <v>0</v>
      </c>
      <c r="CX217" s="261">
        <v>0</v>
      </c>
      <c r="CY217" s="261">
        <v>0</v>
      </c>
      <c r="CZ217" s="262">
        <f t="shared" si="136"/>
        <v>0</v>
      </c>
      <c r="DA217" s="262">
        <f t="shared" si="136"/>
        <v>0</v>
      </c>
      <c r="DB217" s="301" t="s">
        <v>521</v>
      </c>
      <c r="DC217" s="326"/>
      <c r="DD217" s="303"/>
      <c r="DE217" s="304"/>
      <c r="DF217" s="305">
        <f t="shared" si="103"/>
        <v>1</v>
      </c>
      <c r="DG217" s="340" t="s">
        <v>331</v>
      </c>
      <c r="DH217" s="307" t="s">
        <v>522</v>
      </c>
      <c r="DI217" s="307"/>
      <c r="DJ217" s="304"/>
      <c r="DK217" s="328"/>
    </row>
    <row r="218" spans="1:115" ht="19.5" customHeight="1" x14ac:dyDescent="0.3">
      <c r="A218" s="267" t="s">
        <v>767</v>
      </c>
      <c r="B218" s="314" t="s">
        <v>396</v>
      </c>
      <c r="C218" s="315" t="s">
        <v>332</v>
      </c>
      <c r="D218" s="316" t="s">
        <v>333</v>
      </c>
      <c r="E218" s="271" t="s">
        <v>67</v>
      </c>
      <c r="F218" s="373"/>
      <c r="G218" s="272">
        <f t="shared" si="143"/>
        <v>0</v>
      </c>
      <c r="H218" s="273">
        <f t="shared" si="143"/>
        <v>0</v>
      </c>
      <c r="I218" s="273">
        <f t="shared" si="143"/>
        <v>0</v>
      </c>
      <c r="J218" s="273">
        <f t="shared" si="143"/>
        <v>0</v>
      </c>
      <c r="K218" s="273">
        <f t="shared" si="143"/>
        <v>0</v>
      </c>
      <c r="L218" s="274">
        <f t="shared" si="143"/>
        <v>0</v>
      </c>
      <c r="M218" s="274">
        <f t="shared" si="143"/>
        <v>0</v>
      </c>
      <c r="N218" s="275">
        <f t="shared" si="143"/>
        <v>0</v>
      </c>
      <c r="O218" s="276">
        <f t="shared" si="143"/>
        <v>0</v>
      </c>
      <c r="P218" s="308">
        <v>0</v>
      </c>
      <c r="Q218" s="278">
        <v>0</v>
      </c>
      <c r="R218" s="309">
        <v>0</v>
      </c>
      <c r="S218" s="309">
        <v>0</v>
      </c>
      <c r="T218" s="309">
        <v>0</v>
      </c>
      <c r="U218" s="280">
        <v>0</v>
      </c>
      <c r="V218" s="280">
        <v>0</v>
      </c>
      <c r="W218" s="310">
        <v>0</v>
      </c>
      <c r="X218" s="282">
        <v>0</v>
      </c>
      <c r="Y218" s="311">
        <v>0</v>
      </c>
      <c r="Z218" s="278">
        <v>0</v>
      </c>
      <c r="AA218" s="309">
        <v>0</v>
      </c>
      <c r="AB218" s="309">
        <v>0</v>
      </c>
      <c r="AC218" s="309">
        <v>0</v>
      </c>
      <c r="AD218" s="280">
        <v>0</v>
      </c>
      <c r="AE218" s="274">
        <v>0</v>
      </c>
      <c r="AF218" s="310">
        <v>0</v>
      </c>
      <c r="AG218" s="76">
        <v>0</v>
      </c>
      <c r="AH218" s="308">
        <v>0</v>
      </c>
      <c r="AI218" s="278">
        <v>0</v>
      </c>
      <c r="AJ218" s="309">
        <v>0</v>
      </c>
      <c r="AK218" s="309">
        <v>0</v>
      </c>
      <c r="AL218" s="309">
        <v>0</v>
      </c>
      <c r="AM218" s="280">
        <v>0</v>
      </c>
      <c r="AN218" s="274">
        <v>0</v>
      </c>
      <c r="AO218" s="310">
        <v>0</v>
      </c>
      <c r="AP218" s="282">
        <v>0</v>
      </c>
      <c r="AQ218" s="311">
        <v>0</v>
      </c>
      <c r="AR218" s="284">
        <v>0</v>
      </c>
      <c r="AS218" s="309">
        <v>0</v>
      </c>
      <c r="AT218" s="309">
        <v>0</v>
      </c>
      <c r="AU218" s="309">
        <v>0</v>
      </c>
      <c r="AV218" s="280">
        <v>0</v>
      </c>
      <c r="AW218" s="274">
        <v>0</v>
      </c>
      <c r="AX218" s="310">
        <v>0</v>
      </c>
      <c r="AY218" s="282">
        <v>0</v>
      </c>
      <c r="AZ218" s="285">
        <f t="shared" si="144"/>
        <v>0</v>
      </c>
      <c r="BA218" s="286">
        <f t="shared" si="144"/>
        <v>0</v>
      </c>
      <c r="BB218" s="286">
        <f t="shared" si="144"/>
        <v>0</v>
      </c>
      <c r="BC218" s="286">
        <f t="shared" si="144"/>
        <v>0</v>
      </c>
      <c r="BD218" s="286">
        <f t="shared" si="144"/>
        <v>0</v>
      </c>
      <c r="BE218" s="286">
        <f t="shared" si="144"/>
        <v>0</v>
      </c>
      <c r="BF218" s="286">
        <f t="shared" si="144"/>
        <v>0</v>
      </c>
      <c r="BG218" s="287">
        <f t="shared" si="144"/>
        <v>0</v>
      </c>
      <c r="BH218" s="288">
        <f t="shared" si="144"/>
        <v>0</v>
      </c>
      <c r="BI218" s="289">
        <v>0</v>
      </c>
      <c r="BJ218" s="290">
        <v>0</v>
      </c>
      <c r="BK218" s="290">
        <v>0</v>
      </c>
      <c r="BL218" s="290">
        <v>0</v>
      </c>
      <c r="BM218" s="290">
        <v>0</v>
      </c>
      <c r="BN218" s="290">
        <v>0</v>
      </c>
      <c r="BO218" s="290">
        <v>0</v>
      </c>
      <c r="BP218" s="291">
        <v>0</v>
      </c>
      <c r="BQ218" s="292">
        <v>0</v>
      </c>
      <c r="BR218" s="293">
        <v>0</v>
      </c>
      <c r="BS218" s="294">
        <v>0</v>
      </c>
      <c r="BT218" s="294">
        <v>0</v>
      </c>
      <c r="BU218" s="294">
        <v>0</v>
      </c>
      <c r="BV218" s="294">
        <v>0</v>
      </c>
      <c r="BW218" s="294">
        <v>0</v>
      </c>
      <c r="BX218" s="294">
        <v>0</v>
      </c>
      <c r="BY218" s="295">
        <v>0</v>
      </c>
      <c r="BZ218" s="296">
        <v>0</v>
      </c>
      <c r="CA218" s="289">
        <v>0</v>
      </c>
      <c r="CB218" s="290">
        <v>0</v>
      </c>
      <c r="CC218" s="290">
        <v>0</v>
      </c>
      <c r="CD218" s="290">
        <v>0</v>
      </c>
      <c r="CE218" s="290">
        <v>0</v>
      </c>
      <c r="CF218" s="290">
        <v>0</v>
      </c>
      <c r="CG218" s="290">
        <v>0</v>
      </c>
      <c r="CH218" s="297">
        <v>0</v>
      </c>
      <c r="CI218" s="298">
        <v>0</v>
      </c>
      <c r="CJ218" s="289">
        <v>0</v>
      </c>
      <c r="CK218" s="290">
        <v>0</v>
      </c>
      <c r="CL218" s="290">
        <v>0</v>
      </c>
      <c r="CM218" s="290">
        <v>0</v>
      </c>
      <c r="CN218" s="290">
        <v>0</v>
      </c>
      <c r="CO218" s="290">
        <v>0</v>
      </c>
      <c r="CP218" s="290">
        <v>0</v>
      </c>
      <c r="CQ218" s="299">
        <v>0</v>
      </c>
      <c r="CR218" s="300">
        <v>0</v>
      </c>
      <c r="CS218" s="196">
        <f t="shared" si="134"/>
        <v>0</v>
      </c>
      <c r="CT218" s="261">
        <v>0</v>
      </c>
      <c r="CU218" s="196">
        <f t="shared" si="135"/>
        <v>0</v>
      </c>
      <c r="CV218" s="196">
        <f t="shared" si="135"/>
        <v>0</v>
      </c>
      <c r="CW218" s="196">
        <f t="shared" si="135"/>
        <v>0</v>
      </c>
      <c r="CX218" s="261">
        <v>0</v>
      </c>
      <c r="CY218" s="261">
        <v>0</v>
      </c>
      <c r="CZ218" s="262">
        <f t="shared" si="136"/>
        <v>0</v>
      </c>
      <c r="DA218" s="262">
        <f t="shared" si="136"/>
        <v>0</v>
      </c>
      <c r="DB218" s="301" t="s">
        <v>521</v>
      </c>
      <c r="DC218" s="317" t="s">
        <v>759</v>
      </c>
      <c r="DD218" s="312"/>
      <c r="DE218" s="304"/>
      <c r="DF218" s="305">
        <f t="shared" si="103"/>
        <v>1</v>
      </c>
      <c r="DG218" s="340" t="s">
        <v>333</v>
      </c>
      <c r="DH218" s="307" t="s">
        <v>522</v>
      </c>
      <c r="DI218" s="307"/>
      <c r="DJ218" s="304"/>
      <c r="DK218" s="328"/>
    </row>
    <row r="219" spans="1:115" ht="19.5" customHeight="1" x14ac:dyDescent="0.3">
      <c r="A219" s="267" t="s">
        <v>767</v>
      </c>
      <c r="B219" s="314" t="s">
        <v>396</v>
      </c>
      <c r="C219" s="315" t="s">
        <v>334</v>
      </c>
      <c r="D219" s="316" t="s">
        <v>335</v>
      </c>
      <c r="E219" s="271" t="s">
        <v>67</v>
      </c>
      <c r="F219" s="373"/>
      <c r="G219" s="272">
        <f t="shared" si="143"/>
        <v>0.25</v>
      </c>
      <c r="H219" s="273">
        <f t="shared" si="143"/>
        <v>0</v>
      </c>
      <c r="I219" s="273">
        <f t="shared" si="143"/>
        <v>0.63000000000000012</v>
      </c>
      <c r="J219" s="273">
        <f t="shared" si="143"/>
        <v>0</v>
      </c>
      <c r="K219" s="273">
        <f t="shared" si="143"/>
        <v>0</v>
      </c>
      <c r="L219" s="274">
        <f t="shared" si="143"/>
        <v>0</v>
      </c>
      <c r="M219" s="274">
        <f t="shared" si="143"/>
        <v>0</v>
      </c>
      <c r="N219" s="275">
        <f t="shared" si="143"/>
        <v>0</v>
      </c>
      <c r="O219" s="276">
        <f t="shared" si="143"/>
        <v>0</v>
      </c>
      <c r="P219" s="308">
        <v>0</v>
      </c>
      <c r="Q219" s="278">
        <v>0</v>
      </c>
      <c r="R219" s="309">
        <v>0</v>
      </c>
      <c r="S219" s="309">
        <v>0</v>
      </c>
      <c r="T219" s="309">
        <v>0</v>
      </c>
      <c r="U219" s="280">
        <v>0</v>
      </c>
      <c r="V219" s="280">
        <v>0</v>
      </c>
      <c r="W219" s="310">
        <v>0</v>
      </c>
      <c r="X219" s="282">
        <v>0</v>
      </c>
      <c r="Y219" s="311">
        <v>0</v>
      </c>
      <c r="Z219" s="278">
        <v>0</v>
      </c>
      <c r="AA219" s="309">
        <v>0</v>
      </c>
      <c r="AB219" s="309">
        <v>0</v>
      </c>
      <c r="AC219" s="309">
        <v>0</v>
      </c>
      <c r="AD219" s="280">
        <v>0</v>
      </c>
      <c r="AE219" s="274">
        <v>0</v>
      </c>
      <c r="AF219" s="310">
        <v>0</v>
      </c>
      <c r="AG219" s="76">
        <v>0</v>
      </c>
      <c r="AH219" s="308">
        <v>0.25</v>
      </c>
      <c r="AI219" s="278">
        <v>0</v>
      </c>
      <c r="AJ219" s="309">
        <v>0.63000000000000012</v>
      </c>
      <c r="AK219" s="309">
        <v>0</v>
      </c>
      <c r="AL219" s="309">
        <v>0</v>
      </c>
      <c r="AM219" s="280">
        <v>0</v>
      </c>
      <c r="AN219" s="274">
        <v>0</v>
      </c>
      <c r="AO219" s="310">
        <v>0</v>
      </c>
      <c r="AP219" s="282">
        <v>0</v>
      </c>
      <c r="AQ219" s="311">
        <v>0</v>
      </c>
      <c r="AR219" s="284">
        <v>0</v>
      </c>
      <c r="AS219" s="309">
        <v>0</v>
      </c>
      <c r="AT219" s="309">
        <v>0</v>
      </c>
      <c r="AU219" s="309">
        <v>0</v>
      </c>
      <c r="AV219" s="280">
        <v>0</v>
      </c>
      <c r="AW219" s="274">
        <v>0</v>
      </c>
      <c r="AX219" s="310">
        <v>0</v>
      </c>
      <c r="AY219" s="282">
        <v>0</v>
      </c>
      <c r="AZ219" s="285">
        <f t="shared" si="144"/>
        <v>0</v>
      </c>
      <c r="BA219" s="286">
        <f t="shared" si="144"/>
        <v>0</v>
      </c>
      <c r="BB219" s="286">
        <f t="shared" si="144"/>
        <v>0</v>
      </c>
      <c r="BC219" s="286">
        <f t="shared" si="144"/>
        <v>0</v>
      </c>
      <c r="BD219" s="286">
        <f t="shared" si="144"/>
        <v>0</v>
      </c>
      <c r="BE219" s="286">
        <f t="shared" si="144"/>
        <v>0</v>
      </c>
      <c r="BF219" s="286">
        <f t="shared" si="144"/>
        <v>0</v>
      </c>
      <c r="BG219" s="287">
        <f t="shared" si="144"/>
        <v>0</v>
      </c>
      <c r="BH219" s="288">
        <f t="shared" si="144"/>
        <v>0</v>
      </c>
      <c r="BI219" s="289">
        <v>0</v>
      </c>
      <c r="BJ219" s="290">
        <v>0</v>
      </c>
      <c r="BK219" s="290">
        <v>0</v>
      </c>
      <c r="BL219" s="290">
        <v>0</v>
      </c>
      <c r="BM219" s="290">
        <v>0</v>
      </c>
      <c r="BN219" s="290">
        <v>0</v>
      </c>
      <c r="BO219" s="290">
        <v>0</v>
      </c>
      <c r="BP219" s="291">
        <v>0</v>
      </c>
      <c r="BQ219" s="292">
        <v>0</v>
      </c>
      <c r="BR219" s="293">
        <v>0</v>
      </c>
      <c r="BS219" s="294">
        <v>0</v>
      </c>
      <c r="BT219" s="294">
        <v>0</v>
      </c>
      <c r="BU219" s="294">
        <v>0</v>
      </c>
      <c r="BV219" s="294">
        <v>0</v>
      </c>
      <c r="BW219" s="294">
        <v>0</v>
      </c>
      <c r="BX219" s="294">
        <v>0</v>
      </c>
      <c r="BY219" s="295">
        <v>0</v>
      </c>
      <c r="BZ219" s="296">
        <v>0</v>
      </c>
      <c r="CA219" s="289">
        <v>0</v>
      </c>
      <c r="CB219" s="290">
        <v>0</v>
      </c>
      <c r="CC219" s="290">
        <v>0</v>
      </c>
      <c r="CD219" s="290">
        <v>0</v>
      </c>
      <c r="CE219" s="290">
        <v>0</v>
      </c>
      <c r="CF219" s="290">
        <v>0</v>
      </c>
      <c r="CG219" s="290">
        <v>0</v>
      </c>
      <c r="CH219" s="297">
        <v>0</v>
      </c>
      <c r="CI219" s="298">
        <v>0</v>
      </c>
      <c r="CJ219" s="289">
        <v>0</v>
      </c>
      <c r="CK219" s="290">
        <v>0</v>
      </c>
      <c r="CL219" s="290">
        <v>0</v>
      </c>
      <c r="CM219" s="290">
        <v>0</v>
      </c>
      <c r="CN219" s="290">
        <v>0</v>
      </c>
      <c r="CO219" s="290">
        <v>0</v>
      </c>
      <c r="CP219" s="290">
        <v>0</v>
      </c>
      <c r="CQ219" s="299">
        <v>0</v>
      </c>
      <c r="CR219" s="300">
        <v>0</v>
      </c>
      <c r="CS219" s="196">
        <f t="shared" si="134"/>
        <v>0</v>
      </c>
      <c r="CT219" s="261">
        <v>0</v>
      </c>
      <c r="CU219" s="196">
        <f t="shared" si="135"/>
        <v>0</v>
      </c>
      <c r="CV219" s="196">
        <f t="shared" si="135"/>
        <v>0</v>
      </c>
      <c r="CW219" s="196">
        <f t="shared" si="135"/>
        <v>0</v>
      </c>
      <c r="CX219" s="261">
        <v>0</v>
      </c>
      <c r="CY219" s="261">
        <v>0</v>
      </c>
      <c r="CZ219" s="262">
        <f t="shared" si="136"/>
        <v>0</v>
      </c>
      <c r="DA219" s="262">
        <f t="shared" si="136"/>
        <v>0</v>
      </c>
      <c r="DB219" s="301" t="s">
        <v>521</v>
      </c>
      <c r="DC219" s="326"/>
      <c r="DD219" s="303"/>
      <c r="DE219" s="304"/>
      <c r="DF219" s="305">
        <f t="shared" si="103"/>
        <v>1</v>
      </c>
      <c r="DG219" s="340" t="s">
        <v>335</v>
      </c>
      <c r="DH219" s="307" t="s">
        <v>522</v>
      </c>
      <c r="DI219" s="307"/>
      <c r="DJ219" s="304"/>
      <c r="DK219" s="328"/>
    </row>
    <row r="220" spans="1:115" ht="19.5" customHeight="1" x14ac:dyDescent="0.3">
      <c r="A220" s="267" t="s">
        <v>767</v>
      </c>
      <c r="B220" s="314" t="s">
        <v>396</v>
      </c>
      <c r="C220" s="315" t="s">
        <v>336</v>
      </c>
      <c r="D220" s="316" t="s">
        <v>337</v>
      </c>
      <c r="E220" s="271" t="s">
        <v>67</v>
      </c>
      <c r="F220" s="373"/>
      <c r="G220" s="272">
        <f t="shared" si="143"/>
        <v>0</v>
      </c>
      <c r="H220" s="273">
        <f t="shared" si="143"/>
        <v>0</v>
      </c>
      <c r="I220" s="273">
        <f t="shared" si="143"/>
        <v>0</v>
      </c>
      <c r="J220" s="273">
        <f t="shared" si="143"/>
        <v>0</v>
      </c>
      <c r="K220" s="273">
        <f t="shared" si="143"/>
        <v>0</v>
      </c>
      <c r="L220" s="274">
        <f t="shared" si="143"/>
        <v>0</v>
      </c>
      <c r="M220" s="274">
        <f t="shared" si="143"/>
        <v>0</v>
      </c>
      <c r="N220" s="275">
        <f t="shared" si="143"/>
        <v>0</v>
      </c>
      <c r="O220" s="276">
        <f t="shared" si="143"/>
        <v>0</v>
      </c>
      <c r="P220" s="308">
        <v>0</v>
      </c>
      <c r="Q220" s="278">
        <v>0</v>
      </c>
      <c r="R220" s="309">
        <v>0</v>
      </c>
      <c r="S220" s="309">
        <v>0</v>
      </c>
      <c r="T220" s="309">
        <v>0</v>
      </c>
      <c r="U220" s="280">
        <v>0</v>
      </c>
      <c r="V220" s="280">
        <v>0</v>
      </c>
      <c r="W220" s="310">
        <v>0</v>
      </c>
      <c r="X220" s="282">
        <v>0</v>
      </c>
      <c r="Y220" s="311">
        <v>0</v>
      </c>
      <c r="Z220" s="278">
        <v>0</v>
      </c>
      <c r="AA220" s="309">
        <v>0</v>
      </c>
      <c r="AB220" s="309">
        <v>0</v>
      </c>
      <c r="AC220" s="309">
        <v>0</v>
      </c>
      <c r="AD220" s="280">
        <v>0</v>
      </c>
      <c r="AE220" s="274">
        <v>0</v>
      </c>
      <c r="AF220" s="310">
        <v>0</v>
      </c>
      <c r="AG220" s="76">
        <v>0</v>
      </c>
      <c r="AH220" s="308">
        <v>0</v>
      </c>
      <c r="AI220" s="278">
        <v>0</v>
      </c>
      <c r="AJ220" s="309">
        <v>0</v>
      </c>
      <c r="AK220" s="309">
        <v>0</v>
      </c>
      <c r="AL220" s="309">
        <v>0</v>
      </c>
      <c r="AM220" s="280">
        <v>0</v>
      </c>
      <c r="AN220" s="274">
        <v>0</v>
      </c>
      <c r="AO220" s="310">
        <v>0</v>
      </c>
      <c r="AP220" s="282">
        <v>0</v>
      </c>
      <c r="AQ220" s="311">
        <v>0</v>
      </c>
      <c r="AR220" s="284">
        <v>0</v>
      </c>
      <c r="AS220" s="309">
        <v>0</v>
      </c>
      <c r="AT220" s="309">
        <v>0</v>
      </c>
      <c r="AU220" s="309">
        <v>0</v>
      </c>
      <c r="AV220" s="280">
        <v>0</v>
      </c>
      <c r="AW220" s="274">
        <v>0</v>
      </c>
      <c r="AX220" s="310">
        <v>0</v>
      </c>
      <c r="AY220" s="282">
        <v>0</v>
      </c>
      <c r="AZ220" s="285">
        <f t="shared" si="144"/>
        <v>0</v>
      </c>
      <c r="BA220" s="286">
        <f t="shared" si="144"/>
        <v>0</v>
      </c>
      <c r="BB220" s="286">
        <f t="shared" si="144"/>
        <v>0</v>
      </c>
      <c r="BC220" s="286">
        <f t="shared" si="144"/>
        <v>0</v>
      </c>
      <c r="BD220" s="286">
        <f t="shared" si="144"/>
        <v>0</v>
      </c>
      <c r="BE220" s="286">
        <f t="shared" si="144"/>
        <v>0</v>
      </c>
      <c r="BF220" s="286">
        <f t="shared" si="144"/>
        <v>0</v>
      </c>
      <c r="BG220" s="287">
        <f t="shared" si="144"/>
        <v>0</v>
      </c>
      <c r="BH220" s="288">
        <f t="shared" si="144"/>
        <v>0</v>
      </c>
      <c r="BI220" s="289">
        <v>0</v>
      </c>
      <c r="BJ220" s="290">
        <v>0</v>
      </c>
      <c r="BK220" s="290">
        <v>0</v>
      </c>
      <c r="BL220" s="290">
        <v>0</v>
      </c>
      <c r="BM220" s="290">
        <v>0</v>
      </c>
      <c r="BN220" s="290">
        <v>0</v>
      </c>
      <c r="BO220" s="290">
        <v>0</v>
      </c>
      <c r="BP220" s="291">
        <v>0</v>
      </c>
      <c r="BQ220" s="292">
        <v>0</v>
      </c>
      <c r="BR220" s="293">
        <v>0</v>
      </c>
      <c r="BS220" s="294">
        <v>0</v>
      </c>
      <c r="BT220" s="294">
        <v>0</v>
      </c>
      <c r="BU220" s="294">
        <v>0</v>
      </c>
      <c r="BV220" s="294">
        <v>0</v>
      </c>
      <c r="BW220" s="294">
        <v>0</v>
      </c>
      <c r="BX220" s="294">
        <v>0</v>
      </c>
      <c r="BY220" s="295">
        <v>0</v>
      </c>
      <c r="BZ220" s="296">
        <v>0</v>
      </c>
      <c r="CA220" s="289">
        <v>0</v>
      </c>
      <c r="CB220" s="290">
        <v>0</v>
      </c>
      <c r="CC220" s="290">
        <v>0</v>
      </c>
      <c r="CD220" s="290">
        <v>0</v>
      </c>
      <c r="CE220" s="290">
        <v>0</v>
      </c>
      <c r="CF220" s="290">
        <v>0</v>
      </c>
      <c r="CG220" s="290">
        <v>0</v>
      </c>
      <c r="CH220" s="297">
        <v>0</v>
      </c>
      <c r="CI220" s="298">
        <v>0</v>
      </c>
      <c r="CJ220" s="289">
        <v>0</v>
      </c>
      <c r="CK220" s="290">
        <v>0</v>
      </c>
      <c r="CL220" s="290">
        <v>0</v>
      </c>
      <c r="CM220" s="290">
        <v>0</v>
      </c>
      <c r="CN220" s="290">
        <v>0</v>
      </c>
      <c r="CO220" s="290">
        <v>0</v>
      </c>
      <c r="CP220" s="290">
        <v>0</v>
      </c>
      <c r="CQ220" s="299">
        <v>0</v>
      </c>
      <c r="CR220" s="300">
        <v>0</v>
      </c>
      <c r="CS220" s="196">
        <f t="shared" si="134"/>
        <v>0</v>
      </c>
      <c r="CT220" s="261">
        <v>0</v>
      </c>
      <c r="CU220" s="196">
        <f t="shared" si="135"/>
        <v>0</v>
      </c>
      <c r="CV220" s="196">
        <f t="shared" si="135"/>
        <v>0</v>
      </c>
      <c r="CW220" s="196">
        <f t="shared" si="135"/>
        <v>0</v>
      </c>
      <c r="CX220" s="261">
        <v>0</v>
      </c>
      <c r="CY220" s="261">
        <v>0</v>
      </c>
      <c r="CZ220" s="262">
        <f t="shared" si="136"/>
        <v>0</v>
      </c>
      <c r="DA220" s="262">
        <f t="shared" si="136"/>
        <v>0</v>
      </c>
      <c r="DB220" s="301" t="s">
        <v>521</v>
      </c>
      <c r="DC220" s="317" t="s">
        <v>759</v>
      </c>
      <c r="DD220" s="312"/>
      <c r="DE220" s="304"/>
      <c r="DF220" s="305">
        <f t="shared" si="103"/>
        <v>1</v>
      </c>
      <c r="DG220" s="340" t="s">
        <v>337</v>
      </c>
      <c r="DH220" s="307" t="s">
        <v>522</v>
      </c>
      <c r="DI220" s="307"/>
      <c r="DJ220" s="304"/>
      <c r="DK220" s="328"/>
    </row>
    <row r="221" spans="1:115" ht="19.5" customHeight="1" x14ac:dyDescent="0.25">
      <c r="A221" s="267" t="s">
        <v>767</v>
      </c>
      <c r="B221" s="314" t="s">
        <v>396</v>
      </c>
      <c r="C221" s="315" t="s">
        <v>338</v>
      </c>
      <c r="D221" s="316" t="s">
        <v>339</v>
      </c>
      <c r="E221" s="271" t="s">
        <v>67</v>
      </c>
      <c r="F221" s="373"/>
      <c r="G221" s="272">
        <f t="shared" si="143"/>
        <v>0.16</v>
      </c>
      <c r="H221" s="273">
        <f t="shared" si="143"/>
        <v>0</v>
      </c>
      <c r="I221" s="273">
        <f t="shared" si="143"/>
        <v>3.0100000000000002</v>
      </c>
      <c r="J221" s="273">
        <f t="shared" si="143"/>
        <v>0</v>
      </c>
      <c r="K221" s="273">
        <f t="shared" si="143"/>
        <v>0</v>
      </c>
      <c r="L221" s="274">
        <f t="shared" si="143"/>
        <v>0</v>
      </c>
      <c r="M221" s="274">
        <f t="shared" si="143"/>
        <v>0</v>
      </c>
      <c r="N221" s="275">
        <f t="shared" si="143"/>
        <v>0</v>
      </c>
      <c r="O221" s="276">
        <f t="shared" si="143"/>
        <v>0</v>
      </c>
      <c r="P221" s="308">
        <v>0</v>
      </c>
      <c r="Q221" s="278">
        <v>0</v>
      </c>
      <c r="R221" s="309">
        <v>0</v>
      </c>
      <c r="S221" s="309">
        <v>0</v>
      </c>
      <c r="T221" s="309">
        <v>0</v>
      </c>
      <c r="U221" s="280">
        <v>0</v>
      </c>
      <c r="V221" s="280">
        <v>0</v>
      </c>
      <c r="W221" s="310">
        <v>0</v>
      </c>
      <c r="X221" s="282">
        <v>0</v>
      </c>
      <c r="Y221" s="311">
        <v>0</v>
      </c>
      <c r="Z221" s="278">
        <v>0</v>
      </c>
      <c r="AA221" s="309">
        <v>0</v>
      </c>
      <c r="AB221" s="309">
        <v>0</v>
      </c>
      <c r="AC221" s="309">
        <v>0</v>
      </c>
      <c r="AD221" s="280">
        <v>0</v>
      </c>
      <c r="AE221" s="274">
        <v>0</v>
      </c>
      <c r="AF221" s="310">
        <v>0</v>
      </c>
      <c r="AG221" s="76">
        <v>0</v>
      </c>
      <c r="AH221" s="308">
        <v>0</v>
      </c>
      <c r="AI221" s="278">
        <v>0</v>
      </c>
      <c r="AJ221" s="309">
        <v>0</v>
      </c>
      <c r="AK221" s="309">
        <v>0</v>
      </c>
      <c r="AL221" s="309">
        <v>0</v>
      </c>
      <c r="AM221" s="280">
        <v>0</v>
      </c>
      <c r="AN221" s="274">
        <v>0</v>
      </c>
      <c r="AO221" s="310">
        <v>0</v>
      </c>
      <c r="AP221" s="282">
        <v>0</v>
      </c>
      <c r="AQ221" s="311">
        <v>0.16</v>
      </c>
      <c r="AR221" s="284">
        <v>0</v>
      </c>
      <c r="AS221" s="309">
        <v>3.0100000000000002</v>
      </c>
      <c r="AT221" s="309">
        <v>0</v>
      </c>
      <c r="AU221" s="309">
        <v>0</v>
      </c>
      <c r="AV221" s="280">
        <v>0</v>
      </c>
      <c r="AW221" s="274">
        <v>0</v>
      </c>
      <c r="AX221" s="310">
        <v>0</v>
      </c>
      <c r="AY221" s="282">
        <v>0</v>
      </c>
      <c r="AZ221" s="285">
        <f t="shared" si="144"/>
        <v>0</v>
      </c>
      <c r="BA221" s="286">
        <f t="shared" si="144"/>
        <v>0</v>
      </c>
      <c r="BB221" s="286">
        <f t="shared" si="144"/>
        <v>0</v>
      </c>
      <c r="BC221" s="286">
        <f t="shared" si="144"/>
        <v>0</v>
      </c>
      <c r="BD221" s="286">
        <f t="shared" si="144"/>
        <v>0</v>
      </c>
      <c r="BE221" s="286">
        <f t="shared" si="144"/>
        <v>0</v>
      </c>
      <c r="BF221" s="286">
        <f t="shared" si="144"/>
        <v>0</v>
      </c>
      <c r="BG221" s="287">
        <f t="shared" si="144"/>
        <v>0</v>
      </c>
      <c r="BH221" s="288">
        <f t="shared" si="144"/>
        <v>0</v>
      </c>
      <c r="BI221" s="289">
        <v>0</v>
      </c>
      <c r="BJ221" s="290">
        <v>0</v>
      </c>
      <c r="BK221" s="290">
        <v>0</v>
      </c>
      <c r="BL221" s="290">
        <v>0</v>
      </c>
      <c r="BM221" s="290">
        <v>0</v>
      </c>
      <c r="BN221" s="290">
        <v>0</v>
      </c>
      <c r="BO221" s="290">
        <v>0</v>
      </c>
      <c r="BP221" s="291">
        <v>0</v>
      </c>
      <c r="BQ221" s="292">
        <v>0</v>
      </c>
      <c r="BR221" s="293">
        <v>0</v>
      </c>
      <c r="BS221" s="294">
        <v>0</v>
      </c>
      <c r="BT221" s="294">
        <v>0</v>
      </c>
      <c r="BU221" s="294">
        <v>0</v>
      </c>
      <c r="BV221" s="294">
        <v>0</v>
      </c>
      <c r="BW221" s="294">
        <v>0</v>
      </c>
      <c r="BX221" s="294">
        <v>0</v>
      </c>
      <c r="BY221" s="295">
        <v>0</v>
      </c>
      <c r="BZ221" s="296">
        <v>0</v>
      </c>
      <c r="CA221" s="289">
        <v>0</v>
      </c>
      <c r="CB221" s="290">
        <v>0</v>
      </c>
      <c r="CC221" s="290">
        <v>0</v>
      </c>
      <c r="CD221" s="290">
        <v>0</v>
      </c>
      <c r="CE221" s="290">
        <v>0</v>
      </c>
      <c r="CF221" s="290">
        <v>0</v>
      </c>
      <c r="CG221" s="290">
        <v>0</v>
      </c>
      <c r="CH221" s="297">
        <v>0</v>
      </c>
      <c r="CI221" s="298">
        <v>0</v>
      </c>
      <c r="CJ221" s="289">
        <v>0</v>
      </c>
      <c r="CK221" s="290">
        <v>0</v>
      </c>
      <c r="CL221" s="290">
        <v>0</v>
      </c>
      <c r="CM221" s="290">
        <v>0</v>
      </c>
      <c r="CN221" s="290">
        <v>0</v>
      </c>
      <c r="CO221" s="290">
        <v>0</v>
      </c>
      <c r="CP221" s="290">
        <v>0</v>
      </c>
      <c r="CQ221" s="299">
        <v>0</v>
      </c>
      <c r="CR221" s="300">
        <v>0</v>
      </c>
      <c r="CS221" s="196">
        <f t="shared" si="134"/>
        <v>0</v>
      </c>
      <c r="CT221" s="261">
        <v>0</v>
      </c>
      <c r="CU221" s="196">
        <f t="shared" si="135"/>
        <v>0</v>
      </c>
      <c r="CV221" s="196">
        <f t="shared" si="135"/>
        <v>0</v>
      </c>
      <c r="CW221" s="196">
        <f t="shared" si="135"/>
        <v>0</v>
      </c>
      <c r="CX221" s="261">
        <v>0</v>
      </c>
      <c r="CY221" s="261">
        <v>0</v>
      </c>
      <c r="CZ221" s="262">
        <f t="shared" si="136"/>
        <v>0</v>
      </c>
      <c r="DA221" s="262">
        <f t="shared" si="136"/>
        <v>0</v>
      </c>
      <c r="DB221" s="301" t="s">
        <v>521</v>
      </c>
      <c r="DC221" s="326"/>
      <c r="DD221" s="312"/>
      <c r="DE221" s="304"/>
      <c r="DF221" s="305">
        <f t="shared" si="103"/>
        <v>1</v>
      </c>
      <c r="DG221" s="306" t="s">
        <v>339</v>
      </c>
      <c r="DH221" s="307" t="s">
        <v>522</v>
      </c>
      <c r="DI221" s="307"/>
      <c r="DJ221" s="304"/>
      <c r="DK221" s="328"/>
    </row>
    <row r="222" spans="1:115" ht="19.5" customHeight="1" x14ac:dyDescent="0.25">
      <c r="A222" s="267" t="s">
        <v>767</v>
      </c>
      <c r="B222" s="314" t="s">
        <v>396</v>
      </c>
      <c r="C222" s="315" t="s">
        <v>340</v>
      </c>
      <c r="D222" s="316" t="s">
        <v>341</v>
      </c>
      <c r="E222" s="271" t="s">
        <v>67</v>
      </c>
      <c r="F222" s="373"/>
      <c r="G222" s="272">
        <f t="shared" si="143"/>
        <v>0.313</v>
      </c>
      <c r="H222" s="273">
        <f t="shared" si="143"/>
        <v>0</v>
      </c>
      <c r="I222" s="273">
        <f t="shared" si="143"/>
        <v>7.9749999999999988</v>
      </c>
      <c r="J222" s="273">
        <f t="shared" si="143"/>
        <v>0.16500000000000001</v>
      </c>
      <c r="K222" s="273">
        <f t="shared" si="143"/>
        <v>0</v>
      </c>
      <c r="L222" s="274">
        <f t="shared" si="143"/>
        <v>0</v>
      </c>
      <c r="M222" s="274">
        <f t="shared" si="143"/>
        <v>0</v>
      </c>
      <c r="N222" s="275">
        <f t="shared" si="143"/>
        <v>0</v>
      </c>
      <c r="O222" s="276">
        <f t="shared" si="143"/>
        <v>0</v>
      </c>
      <c r="P222" s="308">
        <v>0</v>
      </c>
      <c r="Q222" s="278">
        <v>0</v>
      </c>
      <c r="R222" s="309">
        <v>0</v>
      </c>
      <c r="S222" s="309">
        <v>0</v>
      </c>
      <c r="T222" s="309">
        <v>0</v>
      </c>
      <c r="U222" s="280">
        <v>0</v>
      </c>
      <c r="V222" s="280">
        <v>0</v>
      </c>
      <c r="W222" s="310">
        <v>0</v>
      </c>
      <c r="X222" s="282">
        <v>0</v>
      </c>
      <c r="Y222" s="311">
        <v>0</v>
      </c>
      <c r="Z222" s="278">
        <v>0</v>
      </c>
      <c r="AA222" s="309">
        <v>0</v>
      </c>
      <c r="AB222" s="309">
        <v>0</v>
      </c>
      <c r="AC222" s="309">
        <v>0</v>
      </c>
      <c r="AD222" s="280">
        <v>0</v>
      </c>
      <c r="AE222" s="274">
        <v>0</v>
      </c>
      <c r="AF222" s="310">
        <v>0</v>
      </c>
      <c r="AG222" s="76">
        <v>0</v>
      </c>
      <c r="AH222" s="308">
        <v>0</v>
      </c>
      <c r="AI222" s="278">
        <v>0</v>
      </c>
      <c r="AJ222" s="309">
        <v>0</v>
      </c>
      <c r="AK222" s="309">
        <v>0</v>
      </c>
      <c r="AL222" s="309">
        <v>0</v>
      </c>
      <c r="AM222" s="280">
        <v>0</v>
      </c>
      <c r="AN222" s="274">
        <v>0</v>
      </c>
      <c r="AO222" s="310">
        <v>0</v>
      </c>
      <c r="AP222" s="282">
        <v>0</v>
      </c>
      <c r="AQ222" s="311">
        <v>0.313</v>
      </c>
      <c r="AR222" s="284">
        <v>0</v>
      </c>
      <c r="AS222" s="309">
        <v>7.9749999999999988</v>
      </c>
      <c r="AT222" s="309">
        <v>0.16500000000000001</v>
      </c>
      <c r="AU222" s="309">
        <v>0</v>
      </c>
      <c r="AV222" s="280">
        <v>0</v>
      </c>
      <c r="AW222" s="274">
        <v>0</v>
      </c>
      <c r="AX222" s="310">
        <v>0</v>
      </c>
      <c r="AY222" s="282">
        <v>0</v>
      </c>
      <c r="AZ222" s="285">
        <f t="shared" si="144"/>
        <v>0</v>
      </c>
      <c r="BA222" s="286">
        <f t="shared" si="144"/>
        <v>0</v>
      </c>
      <c r="BB222" s="286">
        <f t="shared" si="144"/>
        <v>0</v>
      </c>
      <c r="BC222" s="286">
        <f t="shared" si="144"/>
        <v>0</v>
      </c>
      <c r="BD222" s="286">
        <f t="shared" si="144"/>
        <v>0</v>
      </c>
      <c r="BE222" s="286">
        <f t="shared" si="144"/>
        <v>0</v>
      </c>
      <c r="BF222" s="286">
        <f t="shared" si="144"/>
        <v>0</v>
      </c>
      <c r="BG222" s="287">
        <f t="shared" si="144"/>
        <v>0</v>
      </c>
      <c r="BH222" s="288">
        <f t="shared" si="144"/>
        <v>0</v>
      </c>
      <c r="BI222" s="289">
        <v>0</v>
      </c>
      <c r="BJ222" s="290">
        <v>0</v>
      </c>
      <c r="BK222" s="290">
        <v>0</v>
      </c>
      <c r="BL222" s="290">
        <v>0</v>
      </c>
      <c r="BM222" s="290">
        <v>0</v>
      </c>
      <c r="BN222" s="290">
        <v>0</v>
      </c>
      <c r="BO222" s="290">
        <v>0</v>
      </c>
      <c r="BP222" s="291">
        <v>0</v>
      </c>
      <c r="BQ222" s="292">
        <v>0</v>
      </c>
      <c r="BR222" s="293">
        <v>0</v>
      </c>
      <c r="BS222" s="294">
        <v>0</v>
      </c>
      <c r="BT222" s="294">
        <v>0</v>
      </c>
      <c r="BU222" s="294">
        <v>0</v>
      </c>
      <c r="BV222" s="294">
        <v>0</v>
      </c>
      <c r="BW222" s="294">
        <v>0</v>
      </c>
      <c r="BX222" s="294">
        <v>0</v>
      </c>
      <c r="BY222" s="295">
        <v>0</v>
      </c>
      <c r="BZ222" s="296">
        <v>0</v>
      </c>
      <c r="CA222" s="289">
        <v>0</v>
      </c>
      <c r="CB222" s="290">
        <v>0</v>
      </c>
      <c r="CC222" s="290">
        <v>0</v>
      </c>
      <c r="CD222" s="290">
        <v>0</v>
      </c>
      <c r="CE222" s="290">
        <v>0</v>
      </c>
      <c r="CF222" s="290">
        <v>0</v>
      </c>
      <c r="CG222" s="290">
        <v>0</v>
      </c>
      <c r="CH222" s="297">
        <v>0</v>
      </c>
      <c r="CI222" s="298">
        <v>0</v>
      </c>
      <c r="CJ222" s="289">
        <v>0</v>
      </c>
      <c r="CK222" s="290">
        <v>0</v>
      </c>
      <c r="CL222" s="290">
        <v>0</v>
      </c>
      <c r="CM222" s="290">
        <v>0</v>
      </c>
      <c r="CN222" s="290">
        <v>0</v>
      </c>
      <c r="CO222" s="290">
        <v>0</v>
      </c>
      <c r="CP222" s="290">
        <v>0</v>
      </c>
      <c r="CQ222" s="299">
        <v>0</v>
      </c>
      <c r="CR222" s="300">
        <v>0</v>
      </c>
      <c r="CS222" s="196">
        <f t="shared" si="134"/>
        <v>0</v>
      </c>
      <c r="CT222" s="261">
        <v>0</v>
      </c>
      <c r="CU222" s="196">
        <f t="shared" si="135"/>
        <v>0</v>
      </c>
      <c r="CV222" s="196">
        <f t="shared" si="135"/>
        <v>0</v>
      </c>
      <c r="CW222" s="196">
        <f t="shared" si="135"/>
        <v>0</v>
      </c>
      <c r="CX222" s="261">
        <v>0</v>
      </c>
      <c r="CY222" s="261">
        <v>0</v>
      </c>
      <c r="CZ222" s="262">
        <f t="shared" si="136"/>
        <v>0</v>
      </c>
      <c r="DA222" s="262">
        <f t="shared" si="136"/>
        <v>0</v>
      </c>
      <c r="DB222" s="301" t="s">
        <v>521</v>
      </c>
      <c r="DC222" s="326"/>
      <c r="DD222" s="312"/>
      <c r="DE222" s="304"/>
      <c r="DF222" s="305">
        <f t="shared" ref="DF222:DF266" si="145">IF(DG222=D222,1,D222)</f>
        <v>1</v>
      </c>
      <c r="DG222" s="306" t="s">
        <v>341</v>
      </c>
      <c r="DH222" s="307" t="s">
        <v>522</v>
      </c>
      <c r="DI222" s="307"/>
      <c r="DJ222" s="304"/>
      <c r="DK222" s="328"/>
    </row>
    <row r="223" spans="1:115" ht="19.5" customHeight="1" x14ac:dyDescent="0.25">
      <c r="A223" s="267" t="s">
        <v>767</v>
      </c>
      <c r="B223" s="314" t="s">
        <v>396</v>
      </c>
      <c r="C223" s="315" t="s">
        <v>342</v>
      </c>
      <c r="D223" s="316" t="s">
        <v>343</v>
      </c>
      <c r="E223" s="271" t="s">
        <v>67</v>
      </c>
      <c r="F223" s="373"/>
      <c r="G223" s="272">
        <f t="shared" si="143"/>
        <v>0</v>
      </c>
      <c r="H223" s="273">
        <f t="shared" si="143"/>
        <v>0</v>
      </c>
      <c r="I223" s="273">
        <f t="shared" si="143"/>
        <v>1.1000000000000001</v>
      </c>
      <c r="J223" s="273">
        <f t="shared" si="143"/>
        <v>0</v>
      </c>
      <c r="K223" s="273">
        <f t="shared" si="143"/>
        <v>0</v>
      </c>
      <c r="L223" s="274">
        <f t="shared" si="143"/>
        <v>0</v>
      </c>
      <c r="M223" s="274">
        <f t="shared" si="143"/>
        <v>0</v>
      </c>
      <c r="N223" s="275">
        <f t="shared" si="143"/>
        <v>0</v>
      </c>
      <c r="O223" s="276">
        <f t="shared" si="143"/>
        <v>0</v>
      </c>
      <c r="P223" s="308">
        <v>0</v>
      </c>
      <c r="Q223" s="278">
        <v>0</v>
      </c>
      <c r="R223" s="309">
        <v>0</v>
      </c>
      <c r="S223" s="309">
        <v>0</v>
      </c>
      <c r="T223" s="309">
        <v>0</v>
      </c>
      <c r="U223" s="280">
        <v>0</v>
      </c>
      <c r="V223" s="280">
        <v>0</v>
      </c>
      <c r="W223" s="310">
        <v>0</v>
      </c>
      <c r="X223" s="282">
        <v>0</v>
      </c>
      <c r="Y223" s="311">
        <v>0</v>
      </c>
      <c r="Z223" s="278">
        <v>0</v>
      </c>
      <c r="AA223" s="309">
        <v>0</v>
      </c>
      <c r="AB223" s="309">
        <v>0</v>
      </c>
      <c r="AC223" s="309">
        <v>0</v>
      </c>
      <c r="AD223" s="280">
        <v>0</v>
      </c>
      <c r="AE223" s="274">
        <v>0</v>
      </c>
      <c r="AF223" s="310">
        <v>0</v>
      </c>
      <c r="AG223" s="76">
        <v>0</v>
      </c>
      <c r="AH223" s="308">
        <v>0</v>
      </c>
      <c r="AI223" s="278">
        <v>0</v>
      </c>
      <c r="AJ223" s="309">
        <v>1.1000000000000001</v>
      </c>
      <c r="AK223" s="309">
        <v>0</v>
      </c>
      <c r="AL223" s="309">
        <v>0</v>
      </c>
      <c r="AM223" s="280">
        <v>0</v>
      </c>
      <c r="AN223" s="274">
        <v>0</v>
      </c>
      <c r="AO223" s="310">
        <v>0</v>
      </c>
      <c r="AP223" s="282">
        <v>0</v>
      </c>
      <c r="AQ223" s="311">
        <v>0</v>
      </c>
      <c r="AR223" s="284">
        <v>0</v>
      </c>
      <c r="AS223" s="309">
        <v>0</v>
      </c>
      <c r="AT223" s="309">
        <v>0</v>
      </c>
      <c r="AU223" s="309">
        <v>0</v>
      </c>
      <c r="AV223" s="280">
        <v>0</v>
      </c>
      <c r="AW223" s="274">
        <v>0</v>
      </c>
      <c r="AX223" s="310">
        <v>0</v>
      </c>
      <c r="AY223" s="282">
        <v>0</v>
      </c>
      <c r="AZ223" s="285">
        <f t="shared" si="144"/>
        <v>0</v>
      </c>
      <c r="BA223" s="286">
        <f t="shared" si="144"/>
        <v>0</v>
      </c>
      <c r="BB223" s="286">
        <f t="shared" si="144"/>
        <v>0</v>
      </c>
      <c r="BC223" s="286">
        <f t="shared" si="144"/>
        <v>0</v>
      </c>
      <c r="BD223" s="286">
        <f t="shared" si="144"/>
        <v>0</v>
      </c>
      <c r="BE223" s="286">
        <f t="shared" si="144"/>
        <v>0</v>
      </c>
      <c r="BF223" s="286">
        <f t="shared" si="144"/>
        <v>0</v>
      </c>
      <c r="BG223" s="287">
        <f t="shared" si="144"/>
        <v>0</v>
      </c>
      <c r="BH223" s="288">
        <f t="shared" si="144"/>
        <v>0</v>
      </c>
      <c r="BI223" s="289">
        <v>0</v>
      </c>
      <c r="BJ223" s="290">
        <v>0</v>
      </c>
      <c r="BK223" s="290">
        <v>0</v>
      </c>
      <c r="BL223" s="290">
        <v>0</v>
      </c>
      <c r="BM223" s="290">
        <v>0</v>
      </c>
      <c r="BN223" s="290">
        <v>0</v>
      </c>
      <c r="BO223" s="290">
        <v>0</v>
      </c>
      <c r="BP223" s="291">
        <v>0</v>
      </c>
      <c r="BQ223" s="292">
        <v>0</v>
      </c>
      <c r="BR223" s="293">
        <v>0</v>
      </c>
      <c r="BS223" s="294">
        <v>0</v>
      </c>
      <c r="BT223" s="294">
        <v>0</v>
      </c>
      <c r="BU223" s="294">
        <v>0</v>
      </c>
      <c r="BV223" s="294">
        <v>0</v>
      </c>
      <c r="BW223" s="294">
        <v>0</v>
      </c>
      <c r="BX223" s="294">
        <v>0</v>
      </c>
      <c r="BY223" s="295">
        <v>0</v>
      </c>
      <c r="BZ223" s="296">
        <v>0</v>
      </c>
      <c r="CA223" s="289">
        <v>0</v>
      </c>
      <c r="CB223" s="290">
        <v>0</v>
      </c>
      <c r="CC223" s="290">
        <v>0</v>
      </c>
      <c r="CD223" s="290">
        <v>0</v>
      </c>
      <c r="CE223" s="290">
        <v>0</v>
      </c>
      <c r="CF223" s="290">
        <v>0</v>
      </c>
      <c r="CG223" s="290">
        <v>0</v>
      </c>
      <c r="CH223" s="297">
        <v>0</v>
      </c>
      <c r="CI223" s="298">
        <v>0</v>
      </c>
      <c r="CJ223" s="289">
        <v>0</v>
      </c>
      <c r="CK223" s="290">
        <v>0</v>
      </c>
      <c r="CL223" s="290">
        <v>0</v>
      </c>
      <c r="CM223" s="290">
        <v>0</v>
      </c>
      <c r="CN223" s="290">
        <v>0</v>
      </c>
      <c r="CO223" s="290">
        <v>0</v>
      </c>
      <c r="CP223" s="290">
        <v>0</v>
      </c>
      <c r="CQ223" s="299">
        <v>0</v>
      </c>
      <c r="CR223" s="300">
        <v>0</v>
      </c>
      <c r="CS223" s="196">
        <f t="shared" si="134"/>
        <v>0</v>
      </c>
      <c r="CT223" s="261">
        <v>0</v>
      </c>
      <c r="CU223" s="196">
        <f t="shared" si="135"/>
        <v>0</v>
      </c>
      <c r="CV223" s="196">
        <f t="shared" si="135"/>
        <v>0</v>
      </c>
      <c r="CW223" s="196">
        <f t="shared" si="135"/>
        <v>0</v>
      </c>
      <c r="CX223" s="261">
        <v>0</v>
      </c>
      <c r="CY223" s="261">
        <v>0</v>
      </c>
      <c r="CZ223" s="262">
        <f t="shared" si="136"/>
        <v>0</v>
      </c>
      <c r="DA223" s="262">
        <f t="shared" si="136"/>
        <v>0</v>
      </c>
      <c r="DB223" s="301" t="s">
        <v>521</v>
      </c>
      <c r="DC223" s="326"/>
      <c r="DD223" s="312"/>
      <c r="DE223" s="304"/>
      <c r="DF223" s="305">
        <f t="shared" si="145"/>
        <v>1</v>
      </c>
      <c r="DG223" s="306" t="s">
        <v>343</v>
      </c>
      <c r="DH223" s="307" t="s">
        <v>522</v>
      </c>
      <c r="DI223" s="307"/>
      <c r="DJ223" s="304"/>
      <c r="DK223" s="328"/>
    </row>
    <row r="224" spans="1:115" ht="19.5" customHeight="1" x14ac:dyDescent="0.3">
      <c r="A224" s="267" t="s">
        <v>767</v>
      </c>
      <c r="B224" s="314" t="s">
        <v>396</v>
      </c>
      <c r="C224" s="315" t="s">
        <v>344</v>
      </c>
      <c r="D224" s="316" t="s">
        <v>345</v>
      </c>
      <c r="E224" s="271" t="s">
        <v>67</v>
      </c>
      <c r="F224" s="373"/>
      <c r="G224" s="272">
        <f t="shared" si="143"/>
        <v>0.223</v>
      </c>
      <c r="H224" s="273">
        <f t="shared" si="143"/>
        <v>0</v>
      </c>
      <c r="I224" s="273">
        <f t="shared" si="143"/>
        <v>3.198</v>
      </c>
      <c r="J224" s="273">
        <f t="shared" si="143"/>
        <v>0</v>
      </c>
      <c r="K224" s="273">
        <f t="shared" si="143"/>
        <v>0</v>
      </c>
      <c r="L224" s="274">
        <f t="shared" si="143"/>
        <v>0</v>
      </c>
      <c r="M224" s="274">
        <f t="shared" si="143"/>
        <v>0</v>
      </c>
      <c r="N224" s="275">
        <f t="shared" si="143"/>
        <v>0</v>
      </c>
      <c r="O224" s="276">
        <f t="shared" si="143"/>
        <v>0</v>
      </c>
      <c r="P224" s="308">
        <v>0</v>
      </c>
      <c r="Q224" s="278">
        <v>0</v>
      </c>
      <c r="R224" s="309">
        <v>0</v>
      </c>
      <c r="S224" s="309">
        <v>0</v>
      </c>
      <c r="T224" s="309">
        <v>0</v>
      </c>
      <c r="U224" s="280">
        <v>0</v>
      </c>
      <c r="V224" s="280">
        <v>0</v>
      </c>
      <c r="W224" s="310">
        <v>0</v>
      </c>
      <c r="X224" s="282">
        <v>0</v>
      </c>
      <c r="Y224" s="311">
        <v>0</v>
      </c>
      <c r="Z224" s="278">
        <v>0</v>
      </c>
      <c r="AA224" s="309">
        <v>0</v>
      </c>
      <c r="AB224" s="309">
        <v>0</v>
      </c>
      <c r="AC224" s="309">
        <v>0</v>
      </c>
      <c r="AD224" s="280">
        <v>0</v>
      </c>
      <c r="AE224" s="274">
        <v>0</v>
      </c>
      <c r="AF224" s="310">
        <v>0</v>
      </c>
      <c r="AG224" s="76">
        <v>0</v>
      </c>
      <c r="AH224" s="308">
        <v>0.223</v>
      </c>
      <c r="AI224" s="278">
        <v>0</v>
      </c>
      <c r="AJ224" s="309">
        <v>3.198</v>
      </c>
      <c r="AK224" s="309">
        <v>0</v>
      </c>
      <c r="AL224" s="309">
        <v>0</v>
      </c>
      <c r="AM224" s="280">
        <v>0</v>
      </c>
      <c r="AN224" s="274">
        <v>0</v>
      </c>
      <c r="AO224" s="310">
        <v>0</v>
      </c>
      <c r="AP224" s="282">
        <v>0</v>
      </c>
      <c r="AQ224" s="311">
        <v>0</v>
      </c>
      <c r="AR224" s="284">
        <v>0</v>
      </c>
      <c r="AS224" s="309">
        <v>0</v>
      </c>
      <c r="AT224" s="309">
        <v>0</v>
      </c>
      <c r="AU224" s="309">
        <v>0</v>
      </c>
      <c r="AV224" s="280">
        <v>0</v>
      </c>
      <c r="AW224" s="274">
        <v>0</v>
      </c>
      <c r="AX224" s="310">
        <v>0</v>
      </c>
      <c r="AY224" s="282">
        <v>0</v>
      </c>
      <c r="AZ224" s="285">
        <f t="shared" si="144"/>
        <v>0</v>
      </c>
      <c r="BA224" s="286">
        <f t="shared" si="144"/>
        <v>0</v>
      </c>
      <c r="BB224" s="286">
        <f t="shared" si="144"/>
        <v>0</v>
      </c>
      <c r="BC224" s="286">
        <f t="shared" si="144"/>
        <v>0</v>
      </c>
      <c r="BD224" s="286">
        <f t="shared" si="144"/>
        <v>0</v>
      </c>
      <c r="BE224" s="286">
        <f t="shared" si="144"/>
        <v>0</v>
      </c>
      <c r="BF224" s="286">
        <f t="shared" si="144"/>
        <v>0</v>
      </c>
      <c r="BG224" s="287">
        <f t="shared" si="144"/>
        <v>0</v>
      </c>
      <c r="BH224" s="288">
        <f t="shared" si="144"/>
        <v>0</v>
      </c>
      <c r="BI224" s="289">
        <v>0</v>
      </c>
      <c r="BJ224" s="290">
        <v>0</v>
      </c>
      <c r="BK224" s="290">
        <v>0</v>
      </c>
      <c r="BL224" s="290">
        <v>0</v>
      </c>
      <c r="BM224" s="290">
        <v>0</v>
      </c>
      <c r="BN224" s="290">
        <v>0</v>
      </c>
      <c r="BO224" s="290">
        <v>0</v>
      </c>
      <c r="BP224" s="291">
        <v>0</v>
      </c>
      <c r="BQ224" s="292">
        <v>0</v>
      </c>
      <c r="BR224" s="293">
        <v>0</v>
      </c>
      <c r="BS224" s="294">
        <v>0</v>
      </c>
      <c r="BT224" s="294">
        <v>0</v>
      </c>
      <c r="BU224" s="294">
        <v>0</v>
      </c>
      <c r="BV224" s="294">
        <v>0</v>
      </c>
      <c r="BW224" s="294">
        <v>0</v>
      </c>
      <c r="BX224" s="294">
        <v>0</v>
      </c>
      <c r="BY224" s="295">
        <v>0</v>
      </c>
      <c r="BZ224" s="296">
        <v>0</v>
      </c>
      <c r="CA224" s="289">
        <v>0</v>
      </c>
      <c r="CB224" s="290">
        <v>0</v>
      </c>
      <c r="CC224" s="290">
        <v>0</v>
      </c>
      <c r="CD224" s="290">
        <v>0</v>
      </c>
      <c r="CE224" s="290">
        <v>0</v>
      </c>
      <c r="CF224" s="290">
        <v>0</v>
      </c>
      <c r="CG224" s="290">
        <v>0</v>
      </c>
      <c r="CH224" s="297">
        <v>0</v>
      </c>
      <c r="CI224" s="298">
        <v>0</v>
      </c>
      <c r="CJ224" s="289">
        <v>0</v>
      </c>
      <c r="CK224" s="290">
        <v>0</v>
      </c>
      <c r="CL224" s="290">
        <v>0</v>
      </c>
      <c r="CM224" s="290">
        <v>0</v>
      </c>
      <c r="CN224" s="290">
        <v>0</v>
      </c>
      <c r="CO224" s="290">
        <v>0</v>
      </c>
      <c r="CP224" s="290">
        <v>0</v>
      </c>
      <c r="CQ224" s="299">
        <v>0</v>
      </c>
      <c r="CR224" s="300">
        <v>0</v>
      </c>
      <c r="CS224" s="196">
        <f t="shared" si="134"/>
        <v>0</v>
      </c>
      <c r="CT224" s="261">
        <v>0</v>
      </c>
      <c r="CU224" s="196">
        <f t="shared" si="135"/>
        <v>0</v>
      </c>
      <c r="CV224" s="196">
        <f t="shared" si="135"/>
        <v>0</v>
      </c>
      <c r="CW224" s="196">
        <f t="shared" si="135"/>
        <v>0</v>
      </c>
      <c r="CX224" s="261">
        <v>0</v>
      </c>
      <c r="CY224" s="261">
        <v>0</v>
      </c>
      <c r="CZ224" s="262">
        <f t="shared" si="136"/>
        <v>0</v>
      </c>
      <c r="DA224" s="262">
        <f t="shared" si="136"/>
        <v>0</v>
      </c>
      <c r="DB224" s="301" t="s">
        <v>521</v>
      </c>
      <c r="DC224" s="326"/>
      <c r="DD224" s="303"/>
      <c r="DE224" s="304"/>
      <c r="DF224" s="305">
        <f t="shared" si="145"/>
        <v>1</v>
      </c>
      <c r="DG224" s="340" t="s">
        <v>345</v>
      </c>
      <c r="DH224" s="307" t="s">
        <v>522</v>
      </c>
      <c r="DI224" s="307"/>
      <c r="DJ224" s="304"/>
      <c r="DK224" s="328"/>
    </row>
    <row r="225" spans="1:115" ht="19.5" customHeight="1" x14ac:dyDescent="0.3">
      <c r="A225" s="267" t="s">
        <v>767</v>
      </c>
      <c r="B225" s="314" t="s">
        <v>396</v>
      </c>
      <c r="C225" s="315" t="s">
        <v>731</v>
      </c>
      <c r="D225" s="316" t="s">
        <v>640</v>
      </c>
      <c r="E225" s="271" t="s">
        <v>67</v>
      </c>
      <c r="F225" s="373"/>
      <c r="G225" s="272">
        <f t="shared" si="143"/>
        <v>0.16</v>
      </c>
      <c r="H225" s="273">
        <f t="shared" si="143"/>
        <v>0</v>
      </c>
      <c r="I225" s="273">
        <f t="shared" si="143"/>
        <v>0.42000000000000004</v>
      </c>
      <c r="J225" s="273">
        <f t="shared" si="143"/>
        <v>0</v>
      </c>
      <c r="K225" s="273">
        <f t="shared" si="143"/>
        <v>0</v>
      </c>
      <c r="L225" s="274">
        <f t="shared" si="143"/>
        <v>0</v>
      </c>
      <c r="M225" s="274">
        <f t="shared" si="143"/>
        <v>0</v>
      </c>
      <c r="N225" s="275">
        <f t="shared" si="143"/>
        <v>0</v>
      </c>
      <c r="O225" s="276">
        <f t="shared" si="143"/>
        <v>0</v>
      </c>
      <c r="P225" s="308">
        <v>0</v>
      </c>
      <c r="Q225" s="278">
        <v>0</v>
      </c>
      <c r="R225" s="309">
        <v>0</v>
      </c>
      <c r="S225" s="309">
        <v>0</v>
      </c>
      <c r="T225" s="309">
        <v>0</v>
      </c>
      <c r="U225" s="280">
        <v>0</v>
      </c>
      <c r="V225" s="280">
        <v>0</v>
      </c>
      <c r="W225" s="310">
        <v>0</v>
      </c>
      <c r="X225" s="282">
        <v>0</v>
      </c>
      <c r="Y225" s="311">
        <v>0</v>
      </c>
      <c r="Z225" s="278">
        <v>0</v>
      </c>
      <c r="AA225" s="309">
        <v>0</v>
      </c>
      <c r="AB225" s="309">
        <v>0</v>
      </c>
      <c r="AC225" s="309">
        <v>0</v>
      </c>
      <c r="AD225" s="280">
        <v>0</v>
      </c>
      <c r="AE225" s="274">
        <v>0</v>
      </c>
      <c r="AF225" s="310">
        <v>0</v>
      </c>
      <c r="AG225" s="76">
        <v>0</v>
      </c>
      <c r="AH225" s="308">
        <v>0</v>
      </c>
      <c r="AI225" s="278">
        <v>0</v>
      </c>
      <c r="AJ225" s="309">
        <v>0</v>
      </c>
      <c r="AK225" s="309">
        <v>0</v>
      </c>
      <c r="AL225" s="309">
        <v>0</v>
      </c>
      <c r="AM225" s="280">
        <v>0</v>
      </c>
      <c r="AN225" s="274">
        <v>0</v>
      </c>
      <c r="AO225" s="310">
        <v>0</v>
      </c>
      <c r="AP225" s="282">
        <v>0</v>
      </c>
      <c r="AQ225" s="311">
        <v>0.16</v>
      </c>
      <c r="AR225" s="284">
        <v>0</v>
      </c>
      <c r="AS225" s="309">
        <v>0.42000000000000004</v>
      </c>
      <c r="AT225" s="309">
        <v>0</v>
      </c>
      <c r="AU225" s="309">
        <v>0</v>
      </c>
      <c r="AV225" s="280">
        <v>0</v>
      </c>
      <c r="AW225" s="274">
        <v>0</v>
      </c>
      <c r="AX225" s="310">
        <v>0</v>
      </c>
      <c r="AY225" s="282">
        <v>0</v>
      </c>
      <c r="AZ225" s="285">
        <f t="shared" si="144"/>
        <v>0</v>
      </c>
      <c r="BA225" s="286">
        <f t="shared" si="144"/>
        <v>0</v>
      </c>
      <c r="BB225" s="286">
        <f t="shared" si="144"/>
        <v>0</v>
      </c>
      <c r="BC225" s="286">
        <f t="shared" si="144"/>
        <v>0</v>
      </c>
      <c r="BD225" s="286">
        <f t="shared" si="144"/>
        <v>0</v>
      </c>
      <c r="BE225" s="286">
        <f t="shared" si="144"/>
        <v>0</v>
      </c>
      <c r="BF225" s="286">
        <f t="shared" si="144"/>
        <v>0</v>
      </c>
      <c r="BG225" s="287">
        <f t="shared" si="144"/>
        <v>0</v>
      </c>
      <c r="BH225" s="288">
        <f t="shared" si="144"/>
        <v>0</v>
      </c>
      <c r="BI225" s="289">
        <v>0</v>
      </c>
      <c r="BJ225" s="290">
        <v>0</v>
      </c>
      <c r="BK225" s="290">
        <v>0</v>
      </c>
      <c r="BL225" s="290">
        <v>0</v>
      </c>
      <c r="BM225" s="290">
        <v>0</v>
      </c>
      <c r="BN225" s="290">
        <v>0</v>
      </c>
      <c r="BO225" s="290">
        <v>0</v>
      </c>
      <c r="BP225" s="291">
        <v>0</v>
      </c>
      <c r="BQ225" s="292">
        <v>0</v>
      </c>
      <c r="BR225" s="293">
        <v>0</v>
      </c>
      <c r="BS225" s="294">
        <v>0</v>
      </c>
      <c r="BT225" s="294">
        <v>0</v>
      </c>
      <c r="BU225" s="294">
        <v>0</v>
      </c>
      <c r="BV225" s="294">
        <v>0</v>
      </c>
      <c r="BW225" s="294">
        <v>0</v>
      </c>
      <c r="BX225" s="294">
        <v>0</v>
      </c>
      <c r="BY225" s="295">
        <v>0</v>
      </c>
      <c r="BZ225" s="296">
        <v>0</v>
      </c>
      <c r="CA225" s="289">
        <v>0</v>
      </c>
      <c r="CB225" s="290">
        <v>0</v>
      </c>
      <c r="CC225" s="290">
        <v>0</v>
      </c>
      <c r="CD225" s="290">
        <v>0</v>
      </c>
      <c r="CE225" s="290">
        <v>0</v>
      </c>
      <c r="CF225" s="290">
        <v>0</v>
      </c>
      <c r="CG225" s="290">
        <v>0</v>
      </c>
      <c r="CH225" s="297">
        <v>0</v>
      </c>
      <c r="CI225" s="298">
        <v>0</v>
      </c>
      <c r="CJ225" s="289">
        <v>0</v>
      </c>
      <c r="CK225" s="290">
        <v>0</v>
      </c>
      <c r="CL225" s="290">
        <v>0</v>
      </c>
      <c r="CM225" s="290">
        <v>0</v>
      </c>
      <c r="CN225" s="290">
        <v>0</v>
      </c>
      <c r="CO225" s="290">
        <v>0</v>
      </c>
      <c r="CP225" s="290">
        <v>0</v>
      </c>
      <c r="CQ225" s="299">
        <v>0</v>
      </c>
      <c r="CR225" s="300">
        <v>0</v>
      </c>
      <c r="CS225" s="196">
        <f t="shared" si="134"/>
        <v>0</v>
      </c>
      <c r="CT225" s="261">
        <v>0</v>
      </c>
      <c r="CU225" s="196">
        <f t="shared" si="135"/>
        <v>0</v>
      </c>
      <c r="CV225" s="196">
        <f t="shared" si="135"/>
        <v>0</v>
      </c>
      <c r="CW225" s="196">
        <f t="shared" si="135"/>
        <v>0</v>
      </c>
      <c r="CX225" s="261">
        <v>0</v>
      </c>
      <c r="CY225" s="261">
        <v>0</v>
      </c>
      <c r="CZ225" s="262">
        <f t="shared" si="136"/>
        <v>0</v>
      </c>
      <c r="DA225" s="262">
        <f t="shared" si="136"/>
        <v>0</v>
      </c>
      <c r="DB225" s="301" t="s">
        <v>521</v>
      </c>
      <c r="DC225" s="326"/>
      <c r="DD225" s="312"/>
      <c r="DE225" s="304"/>
      <c r="DF225" s="305">
        <f t="shared" si="145"/>
        <v>1</v>
      </c>
      <c r="DG225" s="340" t="s">
        <v>640</v>
      </c>
      <c r="DH225" s="307" t="s">
        <v>522</v>
      </c>
      <c r="DI225" s="307"/>
      <c r="DJ225" s="304"/>
      <c r="DK225" s="328"/>
    </row>
    <row r="226" spans="1:115" ht="19.5" customHeight="1" x14ac:dyDescent="0.3">
      <c r="A226" s="267" t="s">
        <v>767</v>
      </c>
      <c r="B226" s="314" t="s">
        <v>396</v>
      </c>
      <c r="C226" s="315" t="s">
        <v>732</v>
      </c>
      <c r="D226" s="316" t="s">
        <v>641</v>
      </c>
      <c r="E226" s="271" t="s">
        <v>67</v>
      </c>
      <c r="F226" s="373"/>
      <c r="G226" s="272">
        <f t="shared" si="143"/>
        <v>0</v>
      </c>
      <c r="H226" s="273">
        <f t="shared" si="143"/>
        <v>0</v>
      </c>
      <c r="I226" s="273">
        <f t="shared" si="143"/>
        <v>0</v>
      </c>
      <c r="J226" s="273">
        <f t="shared" si="143"/>
        <v>0</v>
      </c>
      <c r="K226" s="273">
        <f t="shared" si="143"/>
        <v>0</v>
      </c>
      <c r="L226" s="274">
        <f t="shared" si="143"/>
        <v>0</v>
      </c>
      <c r="M226" s="274">
        <f t="shared" si="143"/>
        <v>0</v>
      </c>
      <c r="N226" s="275">
        <f t="shared" si="143"/>
        <v>0</v>
      </c>
      <c r="O226" s="276">
        <f t="shared" si="143"/>
        <v>0</v>
      </c>
      <c r="P226" s="308">
        <v>0</v>
      </c>
      <c r="Q226" s="278">
        <v>0</v>
      </c>
      <c r="R226" s="309">
        <v>0</v>
      </c>
      <c r="S226" s="309">
        <v>0</v>
      </c>
      <c r="T226" s="309">
        <v>0</v>
      </c>
      <c r="U226" s="280">
        <v>0</v>
      </c>
      <c r="V226" s="280">
        <v>0</v>
      </c>
      <c r="W226" s="310">
        <v>0</v>
      </c>
      <c r="X226" s="282">
        <v>0</v>
      </c>
      <c r="Y226" s="311">
        <v>0</v>
      </c>
      <c r="Z226" s="278">
        <v>0</v>
      </c>
      <c r="AA226" s="309">
        <v>0</v>
      </c>
      <c r="AB226" s="309">
        <v>0</v>
      </c>
      <c r="AC226" s="309">
        <v>0</v>
      </c>
      <c r="AD226" s="280">
        <v>0</v>
      </c>
      <c r="AE226" s="274">
        <v>0</v>
      </c>
      <c r="AF226" s="310">
        <v>0</v>
      </c>
      <c r="AG226" s="76">
        <v>0</v>
      </c>
      <c r="AH226" s="308">
        <v>0</v>
      </c>
      <c r="AI226" s="278">
        <v>0</v>
      </c>
      <c r="AJ226" s="309">
        <v>0</v>
      </c>
      <c r="AK226" s="309">
        <v>0</v>
      </c>
      <c r="AL226" s="309">
        <v>0</v>
      </c>
      <c r="AM226" s="280">
        <v>0</v>
      </c>
      <c r="AN226" s="274">
        <v>0</v>
      </c>
      <c r="AO226" s="310">
        <v>0</v>
      </c>
      <c r="AP226" s="282">
        <v>0</v>
      </c>
      <c r="AQ226" s="311">
        <v>0</v>
      </c>
      <c r="AR226" s="284">
        <v>0</v>
      </c>
      <c r="AS226" s="309">
        <v>0</v>
      </c>
      <c r="AT226" s="309">
        <v>0</v>
      </c>
      <c r="AU226" s="309">
        <v>0</v>
      </c>
      <c r="AV226" s="280">
        <v>0</v>
      </c>
      <c r="AW226" s="274">
        <v>0</v>
      </c>
      <c r="AX226" s="310">
        <v>0</v>
      </c>
      <c r="AY226" s="282">
        <v>0</v>
      </c>
      <c r="AZ226" s="285">
        <f t="shared" si="144"/>
        <v>0</v>
      </c>
      <c r="BA226" s="286">
        <f t="shared" si="144"/>
        <v>0</v>
      </c>
      <c r="BB226" s="286">
        <f t="shared" si="144"/>
        <v>0</v>
      </c>
      <c r="BC226" s="286">
        <f t="shared" si="144"/>
        <v>0</v>
      </c>
      <c r="BD226" s="286">
        <f t="shared" si="144"/>
        <v>0</v>
      </c>
      <c r="BE226" s="286">
        <f t="shared" si="144"/>
        <v>0</v>
      </c>
      <c r="BF226" s="286">
        <f t="shared" si="144"/>
        <v>0</v>
      </c>
      <c r="BG226" s="287">
        <f t="shared" si="144"/>
        <v>0</v>
      </c>
      <c r="BH226" s="288">
        <f t="shared" si="144"/>
        <v>0</v>
      </c>
      <c r="BI226" s="289">
        <v>0</v>
      </c>
      <c r="BJ226" s="290">
        <v>0</v>
      </c>
      <c r="BK226" s="290">
        <v>0</v>
      </c>
      <c r="BL226" s="290">
        <v>0</v>
      </c>
      <c r="BM226" s="290">
        <v>0</v>
      </c>
      <c r="BN226" s="290">
        <v>0</v>
      </c>
      <c r="BO226" s="290">
        <v>0</v>
      </c>
      <c r="BP226" s="291">
        <v>0</v>
      </c>
      <c r="BQ226" s="292">
        <v>0</v>
      </c>
      <c r="BR226" s="293">
        <v>0</v>
      </c>
      <c r="BS226" s="294">
        <v>0</v>
      </c>
      <c r="BT226" s="294">
        <v>0</v>
      </c>
      <c r="BU226" s="294">
        <v>0</v>
      </c>
      <c r="BV226" s="294">
        <v>0</v>
      </c>
      <c r="BW226" s="294">
        <v>0</v>
      </c>
      <c r="BX226" s="294">
        <v>0</v>
      </c>
      <c r="BY226" s="295">
        <v>0</v>
      </c>
      <c r="BZ226" s="296">
        <v>0</v>
      </c>
      <c r="CA226" s="289">
        <v>0</v>
      </c>
      <c r="CB226" s="290">
        <v>0</v>
      </c>
      <c r="CC226" s="290">
        <v>0</v>
      </c>
      <c r="CD226" s="290">
        <v>0</v>
      </c>
      <c r="CE226" s="290">
        <v>0</v>
      </c>
      <c r="CF226" s="290">
        <v>0</v>
      </c>
      <c r="CG226" s="290">
        <v>0</v>
      </c>
      <c r="CH226" s="297">
        <v>0</v>
      </c>
      <c r="CI226" s="298">
        <v>0</v>
      </c>
      <c r="CJ226" s="289">
        <v>0</v>
      </c>
      <c r="CK226" s="290">
        <v>0</v>
      </c>
      <c r="CL226" s="290">
        <v>0</v>
      </c>
      <c r="CM226" s="290">
        <v>0</v>
      </c>
      <c r="CN226" s="290">
        <v>0</v>
      </c>
      <c r="CO226" s="290">
        <v>0</v>
      </c>
      <c r="CP226" s="290">
        <v>0</v>
      </c>
      <c r="CQ226" s="299">
        <v>0</v>
      </c>
      <c r="CR226" s="300">
        <v>0</v>
      </c>
      <c r="CS226" s="196">
        <f t="shared" si="134"/>
        <v>0</v>
      </c>
      <c r="CT226" s="261">
        <v>0</v>
      </c>
      <c r="CU226" s="196">
        <f t="shared" si="135"/>
        <v>0</v>
      </c>
      <c r="CV226" s="196">
        <f t="shared" si="135"/>
        <v>0</v>
      </c>
      <c r="CW226" s="196">
        <f t="shared" si="135"/>
        <v>0</v>
      </c>
      <c r="CX226" s="261">
        <v>0</v>
      </c>
      <c r="CY226" s="261">
        <v>0</v>
      </c>
      <c r="CZ226" s="262">
        <f t="shared" si="136"/>
        <v>0</v>
      </c>
      <c r="DA226" s="262">
        <f t="shared" si="136"/>
        <v>0</v>
      </c>
      <c r="DB226" s="301" t="s">
        <v>521</v>
      </c>
      <c r="DC226" s="326"/>
      <c r="DD226" s="312"/>
      <c r="DE226" s="304"/>
      <c r="DF226" s="305">
        <f t="shared" si="145"/>
        <v>1</v>
      </c>
      <c r="DG226" s="340" t="s">
        <v>641</v>
      </c>
      <c r="DH226" s="307" t="s">
        <v>522</v>
      </c>
      <c r="DI226" s="307"/>
      <c r="DJ226" s="304"/>
      <c r="DK226" s="328"/>
    </row>
    <row r="227" spans="1:115" ht="19.5" customHeight="1" x14ac:dyDescent="0.3">
      <c r="A227" s="267" t="s">
        <v>767</v>
      </c>
      <c r="B227" s="314" t="s">
        <v>396</v>
      </c>
      <c r="C227" s="315" t="s">
        <v>733</v>
      </c>
      <c r="D227" s="316" t="s">
        <v>642</v>
      </c>
      <c r="E227" s="271" t="s">
        <v>67</v>
      </c>
      <c r="F227" s="373"/>
      <c r="G227" s="272">
        <f t="shared" si="143"/>
        <v>0</v>
      </c>
      <c r="H227" s="273">
        <f t="shared" si="143"/>
        <v>0</v>
      </c>
      <c r="I227" s="273">
        <f t="shared" si="143"/>
        <v>0</v>
      </c>
      <c r="J227" s="273">
        <f t="shared" si="143"/>
        <v>0</v>
      </c>
      <c r="K227" s="273">
        <f t="shared" si="143"/>
        <v>0</v>
      </c>
      <c r="L227" s="274">
        <f t="shared" si="143"/>
        <v>0</v>
      </c>
      <c r="M227" s="274">
        <f t="shared" si="143"/>
        <v>0</v>
      </c>
      <c r="N227" s="275">
        <f t="shared" si="143"/>
        <v>0</v>
      </c>
      <c r="O227" s="276">
        <f t="shared" si="143"/>
        <v>0</v>
      </c>
      <c r="P227" s="308">
        <v>0</v>
      </c>
      <c r="Q227" s="278">
        <v>0</v>
      </c>
      <c r="R227" s="309">
        <v>0</v>
      </c>
      <c r="S227" s="309">
        <v>0</v>
      </c>
      <c r="T227" s="309">
        <v>0</v>
      </c>
      <c r="U227" s="280">
        <v>0</v>
      </c>
      <c r="V227" s="280">
        <v>0</v>
      </c>
      <c r="W227" s="310">
        <v>0</v>
      </c>
      <c r="X227" s="282">
        <v>0</v>
      </c>
      <c r="Y227" s="311">
        <v>0</v>
      </c>
      <c r="Z227" s="278">
        <v>0</v>
      </c>
      <c r="AA227" s="309">
        <v>0</v>
      </c>
      <c r="AB227" s="309">
        <v>0</v>
      </c>
      <c r="AC227" s="309">
        <v>0</v>
      </c>
      <c r="AD227" s="280">
        <v>0</v>
      </c>
      <c r="AE227" s="274">
        <v>0</v>
      </c>
      <c r="AF227" s="310">
        <v>0</v>
      </c>
      <c r="AG227" s="76">
        <v>0</v>
      </c>
      <c r="AH227" s="308">
        <v>0</v>
      </c>
      <c r="AI227" s="278">
        <v>0</v>
      </c>
      <c r="AJ227" s="309">
        <v>0</v>
      </c>
      <c r="AK227" s="309">
        <v>0</v>
      </c>
      <c r="AL227" s="309">
        <v>0</v>
      </c>
      <c r="AM227" s="280">
        <v>0</v>
      </c>
      <c r="AN227" s="274">
        <v>0</v>
      </c>
      <c r="AO227" s="310">
        <v>0</v>
      </c>
      <c r="AP227" s="282">
        <v>0</v>
      </c>
      <c r="AQ227" s="311">
        <v>0</v>
      </c>
      <c r="AR227" s="284">
        <v>0</v>
      </c>
      <c r="AS227" s="309">
        <v>0</v>
      </c>
      <c r="AT227" s="309">
        <v>0</v>
      </c>
      <c r="AU227" s="309">
        <v>0</v>
      </c>
      <c r="AV227" s="280">
        <v>0</v>
      </c>
      <c r="AW227" s="274">
        <v>0</v>
      </c>
      <c r="AX227" s="310">
        <v>0</v>
      </c>
      <c r="AY227" s="282">
        <v>0</v>
      </c>
      <c r="AZ227" s="285">
        <f t="shared" si="144"/>
        <v>0</v>
      </c>
      <c r="BA227" s="286">
        <f t="shared" si="144"/>
        <v>0</v>
      </c>
      <c r="BB227" s="286">
        <f t="shared" si="144"/>
        <v>0</v>
      </c>
      <c r="BC227" s="286">
        <f t="shared" si="144"/>
        <v>0</v>
      </c>
      <c r="BD227" s="286">
        <f t="shared" si="144"/>
        <v>0</v>
      </c>
      <c r="BE227" s="286">
        <f t="shared" si="144"/>
        <v>0</v>
      </c>
      <c r="BF227" s="286">
        <f t="shared" si="144"/>
        <v>0</v>
      </c>
      <c r="BG227" s="287">
        <f t="shared" si="144"/>
        <v>0</v>
      </c>
      <c r="BH227" s="288">
        <f t="shared" si="144"/>
        <v>0</v>
      </c>
      <c r="BI227" s="289">
        <v>0</v>
      </c>
      <c r="BJ227" s="290">
        <v>0</v>
      </c>
      <c r="BK227" s="290">
        <v>0</v>
      </c>
      <c r="BL227" s="290">
        <v>0</v>
      </c>
      <c r="BM227" s="290">
        <v>0</v>
      </c>
      <c r="BN227" s="290">
        <v>0</v>
      </c>
      <c r="BO227" s="290">
        <v>0</v>
      </c>
      <c r="BP227" s="291">
        <v>0</v>
      </c>
      <c r="BQ227" s="292">
        <v>0</v>
      </c>
      <c r="BR227" s="293">
        <v>0</v>
      </c>
      <c r="BS227" s="294">
        <v>0</v>
      </c>
      <c r="BT227" s="294">
        <v>0</v>
      </c>
      <c r="BU227" s="294">
        <v>0</v>
      </c>
      <c r="BV227" s="294">
        <v>0</v>
      </c>
      <c r="BW227" s="294">
        <v>0</v>
      </c>
      <c r="BX227" s="294">
        <v>0</v>
      </c>
      <c r="BY227" s="295">
        <v>0</v>
      </c>
      <c r="BZ227" s="296">
        <v>0</v>
      </c>
      <c r="CA227" s="289">
        <v>0</v>
      </c>
      <c r="CB227" s="290">
        <v>0</v>
      </c>
      <c r="CC227" s="290">
        <v>0</v>
      </c>
      <c r="CD227" s="290">
        <v>0</v>
      </c>
      <c r="CE227" s="290">
        <v>0</v>
      </c>
      <c r="CF227" s="290">
        <v>0</v>
      </c>
      <c r="CG227" s="290">
        <v>0</v>
      </c>
      <c r="CH227" s="297">
        <v>0</v>
      </c>
      <c r="CI227" s="298">
        <v>0</v>
      </c>
      <c r="CJ227" s="289">
        <v>0</v>
      </c>
      <c r="CK227" s="290">
        <v>0</v>
      </c>
      <c r="CL227" s="290">
        <v>0</v>
      </c>
      <c r="CM227" s="290">
        <v>0</v>
      </c>
      <c r="CN227" s="290">
        <v>0</v>
      </c>
      <c r="CO227" s="290">
        <v>0</v>
      </c>
      <c r="CP227" s="290">
        <v>0</v>
      </c>
      <c r="CQ227" s="299">
        <v>0</v>
      </c>
      <c r="CR227" s="300">
        <v>0</v>
      </c>
      <c r="CS227" s="196">
        <f t="shared" si="134"/>
        <v>0</v>
      </c>
      <c r="CT227" s="261">
        <v>0</v>
      </c>
      <c r="CU227" s="196">
        <f t="shared" si="135"/>
        <v>0</v>
      </c>
      <c r="CV227" s="196">
        <f t="shared" si="135"/>
        <v>0</v>
      </c>
      <c r="CW227" s="196">
        <f t="shared" si="135"/>
        <v>0</v>
      </c>
      <c r="CX227" s="261">
        <v>0</v>
      </c>
      <c r="CY227" s="261">
        <v>0</v>
      </c>
      <c r="CZ227" s="262">
        <f t="shared" si="136"/>
        <v>0</v>
      </c>
      <c r="DA227" s="262">
        <f t="shared" si="136"/>
        <v>0</v>
      </c>
      <c r="DB227" s="301" t="s">
        <v>521</v>
      </c>
      <c r="DC227" s="326"/>
      <c r="DD227" s="312"/>
      <c r="DE227" s="304"/>
      <c r="DF227" s="305">
        <f t="shared" si="145"/>
        <v>1</v>
      </c>
      <c r="DG227" s="340" t="s">
        <v>642</v>
      </c>
      <c r="DH227" s="307" t="s">
        <v>522</v>
      </c>
      <c r="DI227" s="307"/>
      <c r="DJ227" s="304"/>
      <c r="DK227" s="328"/>
    </row>
    <row r="228" spans="1:115" ht="19.5" customHeight="1" x14ac:dyDescent="0.3">
      <c r="A228" s="267" t="s">
        <v>767</v>
      </c>
      <c r="B228" s="314" t="s">
        <v>396</v>
      </c>
      <c r="C228" s="315" t="s">
        <v>346</v>
      </c>
      <c r="D228" s="316" t="s">
        <v>347</v>
      </c>
      <c r="E228" s="271" t="s">
        <v>67</v>
      </c>
      <c r="F228" s="373"/>
      <c r="G228" s="272">
        <f t="shared" si="143"/>
        <v>0.223</v>
      </c>
      <c r="H228" s="273">
        <f t="shared" si="143"/>
        <v>0</v>
      </c>
      <c r="I228" s="273">
        <f t="shared" si="143"/>
        <v>3.7090000000000001</v>
      </c>
      <c r="J228" s="273">
        <f t="shared" si="143"/>
        <v>1.4E-2</v>
      </c>
      <c r="K228" s="273">
        <f t="shared" si="143"/>
        <v>0</v>
      </c>
      <c r="L228" s="274">
        <f t="shared" si="143"/>
        <v>0</v>
      </c>
      <c r="M228" s="274">
        <f t="shared" si="143"/>
        <v>0</v>
      </c>
      <c r="N228" s="275">
        <f t="shared" si="143"/>
        <v>0</v>
      </c>
      <c r="O228" s="276">
        <f t="shared" si="143"/>
        <v>0</v>
      </c>
      <c r="P228" s="308">
        <v>0</v>
      </c>
      <c r="Q228" s="278">
        <v>0</v>
      </c>
      <c r="R228" s="309">
        <v>0</v>
      </c>
      <c r="S228" s="309">
        <v>0</v>
      </c>
      <c r="T228" s="309">
        <v>0</v>
      </c>
      <c r="U228" s="280">
        <v>0</v>
      </c>
      <c r="V228" s="280">
        <v>0</v>
      </c>
      <c r="W228" s="310">
        <v>0</v>
      </c>
      <c r="X228" s="282">
        <v>0</v>
      </c>
      <c r="Y228" s="311">
        <v>0</v>
      </c>
      <c r="Z228" s="278">
        <v>0</v>
      </c>
      <c r="AA228" s="309">
        <v>0</v>
      </c>
      <c r="AB228" s="309">
        <v>0</v>
      </c>
      <c r="AC228" s="309">
        <v>0</v>
      </c>
      <c r="AD228" s="280">
        <v>0</v>
      </c>
      <c r="AE228" s="274">
        <v>0</v>
      </c>
      <c r="AF228" s="310">
        <v>0</v>
      </c>
      <c r="AG228" s="76">
        <v>0</v>
      </c>
      <c r="AH228" s="308">
        <v>0</v>
      </c>
      <c r="AI228" s="278">
        <v>0</v>
      </c>
      <c r="AJ228" s="309">
        <v>0</v>
      </c>
      <c r="AK228" s="309">
        <v>0</v>
      </c>
      <c r="AL228" s="309">
        <v>0</v>
      </c>
      <c r="AM228" s="280">
        <v>0</v>
      </c>
      <c r="AN228" s="274">
        <v>0</v>
      </c>
      <c r="AO228" s="310">
        <v>0</v>
      </c>
      <c r="AP228" s="282">
        <v>0</v>
      </c>
      <c r="AQ228" s="311">
        <v>0.223</v>
      </c>
      <c r="AR228" s="284">
        <v>0</v>
      </c>
      <c r="AS228" s="309">
        <v>3.7090000000000001</v>
      </c>
      <c r="AT228" s="309">
        <v>1.4E-2</v>
      </c>
      <c r="AU228" s="309">
        <v>0</v>
      </c>
      <c r="AV228" s="280">
        <v>0</v>
      </c>
      <c r="AW228" s="274">
        <v>0</v>
      </c>
      <c r="AX228" s="310">
        <v>0</v>
      </c>
      <c r="AY228" s="282">
        <v>0</v>
      </c>
      <c r="AZ228" s="285">
        <f t="shared" si="144"/>
        <v>0</v>
      </c>
      <c r="BA228" s="286">
        <f t="shared" si="144"/>
        <v>0</v>
      </c>
      <c r="BB228" s="286">
        <f t="shared" si="144"/>
        <v>0</v>
      </c>
      <c r="BC228" s="286">
        <f t="shared" si="144"/>
        <v>0</v>
      </c>
      <c r="BD228" s="286">
        <f t="shared" si="144"/>
        <v>0</v>
      </c>
      <c r="BE228" s="286">
        <f t="shared" si="144"/>
        <v>0</v>
      </c>
      <c r="BF228" s="286">
        <f t="shared" si="144"/>
        <v>0</v>
      </c>
      <c r="BG228" s="287">
        <f t="shared" si="144"/>
        <v>0</v>
      </c>
      <c r="BH228" s="288">
        <f t="shared" si="144"/>
        <v>0</v>
      </c>
      <c r="BI228" s="289">
        <v>0</v>
      </c>
      <c r="BJ228" s="290">
        <v>0</v>
      </c>
      <c r="BK228" s="290">
        <v>0</v>
      </c>
      <c r="BL228" s="290">
        <v>0</v>
      </c>
      <c r="BM228" s="290">
        <v>0</v>
      </c>
      <c r="BN228" s="290">
        <v>0</v>
      </c>
      <c r="BO228" s="290">
        <v>0</v>
      </c>
      <c r="BP228" s="291">
        <v>0</v>
      </c>
      <c r="BQ228" s="292">
        <v>0</v>
      </c>
      <c r="BR228" s="293">
        <v>0</v>
      </c>
      <c r="BS228" s="294">
        <v>0</v>
      </c>
      <c r="BT228" s="294">
        <v>0</v>
      </c>
      <c r="BU228" s="294">
        <v>0</v>
      </c>
      <c r="BV228" s="294">
        <v>0</v>
      </c>
      <c r="BW228" s="294">
        <v>0</v>
      </c>
      <c r="BX228" s="294">
        <v>0</v>
      </c>
      <c r="BY228" s="295">
        <v>0</v>
      </c>
      <c r="BZ228" s="296">
        <v>0</v>
      </c>
      <c r="CA228" s="289">
        <v>0</v>
      </c>
      <c r="CB228" s="290">
        <v>0</v>
      </c>
      <c r="CC228" s="290">
        <v>0</v>
      </c>
      <c r="CD228" s="290">
        <v>0</v>
      </c>
      <c r="CE228" s="290">
        <v>0</v>
      </c>
      <c r="CF228" s="290">
        <v>0</v>
      </c>
      <c r="CG228" s="290">
        <v>0</v>
      </c>
      <c r="CH228" s="297">
        <v>0</v>
      </c>
      <c r="CI228" s="298">
        <v>0</v>
      </c>
      <c r="CJ228" s="289">
        <v>0</v>
      </c>
      <c r="CK228" s="290">
        <v>0</v>
      </c>
      <c r="CL228" s="290">
        <v>0</v>
      </c>
      <c r="CM228" s="290">
        <v>0</v>
      </c>
      <c r="CN228" s="290">
        <v>0</v>
      </c>
      <c r="CO228" s="290">
        <v>0</v>
      </c>
      <c r="CP228" s="290">
        <v>0</v>
      </c>
      <c r="CQ228" s="299">
        <v>0</v>
      </c>
      <c r="CR228" s="300">
        <v>0</v>
      </c>
      <c r="CS228" s="196">
        <f t="shared" si="134"/>
        <v>0</v>
      </c>
      <c r="CT228" s="261">
        <v>0</v>
      </c>
      <c r="CU228" s="196">
        <f t="shared" si="135"/>
        <v>0</v>
      </c>
      <c r="CV228" s="196">
        <f t="shared" si="135"/>
        <v>0</v>
      </c>
      <c r="CW228" s="196">
        <f t="shared" si="135"/>
        <v>0</v>
      </c>
      <c r="CX228" s="261">
        <v>0</v>
      </c>
      <c r="CY228" s="261">
        <v>0</v>
      </c>
      <c r="CZ228" s="262">
        <f t="shared" si="136"/>
        <v>0</v>
      </c>
      <c r="DA228" s="262">
        <f t="shared" si="136"/>
        <v>0</v>
      </c>
      <c r="DB228" s="301" t="s">
        <v>521</v>
      </c>
      <c r="DC228" s="326"/>
      <c r="DD228" s="312"/>
      <c r="DE228" s="304"/>
      <c r="DF228" s="305">
        <f t="shared" si="145"/>
        <v>1</v>
      </c>
      <c r="DG228" s="340" t="s">
        <v>347</v>
      </c>
      <c r="DH228" s="307" t="s">
        <v>522</v>
      </c>
      <c r="DI228" s="307"/>
      <c r="DJ228" s="304"/>
      <c r="DK228" s="328"/>
    </row>
    <row r="229" spans="1:115" ht="19.5" customHeight="1" x14ac:dyDescent="0.3">
      <c r="A229" s="267" t="s">
        <v>767</v>
      </c>
      <c r="B229" s="314" t="s">
        <v>396</v>
      </c>
      <c r="C229" s="315" t="s">
        <v>348</v>
      </c>
      <c r="D229" s="316" t="s">
        <v>349</v>
      </c>
      <c r="E229" s="271" t="s">
        <v>67</v>
      </c>
      <c r="F229" s="373"/>
      <c r="G229" s="272">
        <f t="shared" si="143"/>
        <v>1.26</v>
      </c>
      <c r="H229" s="273">
        <f t="shared" si="143"/>
        <v>0</v>
      </c>
      <c r="I229" s="273">
        <f t="shared" si="143"/>
        <v>0</v>
      </c>
      <c r="J229" s="273">
        <f t="shared" si="143"/>
        <v>0</v>
      </c>
      <c r="K229" s="273">
        <f t="shared" si="143"/>
        <v>0.08</v>
      </c>
      <c r="L229" s="274">
        <f t="shared" si="143"/>
        <v>0</v>
      </c>
      <c r="M229" s="274">
        <f t="shared" si="143"/>
        <v>0</v>
      </c>
      <c r="N229" s="275">
        <f t="shared" si="143"/>
        <v>0</v>
      </c>
      <c r="O229" s="276">
        <f t="shared" si="143"/>
        <v>0</v>
      </c>
      <c r="P229" s="308">
        <v>0</v>
      </c>
      <c r="Q229" s="278">
        <v>0</v>
      </c>
      <c r="R229" s="309">
        <v>0</v>
      </c>
      <c r="S229" s="309">
        <v>0</v>
      </c>
      <c r="T229" s="309">
        <v>0</v>
      </c>
      <c r="U229" s="280">
        <v>0</v>
      </c>
      <c r="V229" s="280">
        <v>0</v>
      </c>
      <c r="W229" s="310">
        <v>0</v>
      </c>
      <c r="X229" s="282">
        <v>0</v>
      </c>
      <c r="Y229" s="311">
        <v>0</v>
      </c>
      <c r="Z229" s="278">
        <v>0</v>
      </c>
      <c r="AA229" s="309">
        <v>0</v>
      </c>
      <c r="AB229" s="309">
        <v>0</v>
      </c>
      <c r="AC229" s="309">
        <v>0</v>
      </c>
      <c r="AD229" s="280">
        <v>0</v>
      </c>
      <c r="AE229" s="274">
        <v>0</v>
      </c>
      <c r="AF229" s="310">
        <v>0</v>
      </c>
      <c r="AG229" s="76">
        <v>0</v>
      </c>
      <c r="AH229" s="308">
        <v>0</v>
      </c>
      <c r="AI229" s="278">
        <v>0</v>
      </c>
      <c r="AJ229" s="309">
        <v>0</v>
      </c>
      <c r="AK229" s="309">
        <v>0</v>
      </c>
      <c r="AL229" s="309">
        <v>0</v>
      </c>
      <c r="AM229" s="280">
        <v>0</v>
      </c>
      <c r="AN229" s="274">
        <v>0</v>
      </c>
      <c r="AO229" s="310">
        <v>0</v>
      </c>
      <c r="AP229" s="282">
        <v>0</v>
      </c>
      <c r="AQ229" s="311">
        <v>1.26</v>
      </c>
      <c r="AR229" s="284">
        <v>0</v>
      </c>
      <c r="AS229" s="309">
        <v>0</v>
      </c>
      <c r="AT229" s="309">
        <v>0</v>
      </c>
      <c r="AU229" s="309">
        <v>0.08</v>
      </c>
      <c r="AV229" s="280">
        <v>0</v>
      </c>
      <c r="AW229" s="274">
        <v>0</v>
      </c>
      <c r="AX229" s="310">
        <v>0</v>
      </c>
      <c r="AY229" s="282">
        <v>0</v>
      </c>
      <c r="AZ229" s="285">
        <f t="shared" si="144"/>
        <v>0</v>
      </c>
      <c r="BA229" s="286">
        <f t="shared" si="144"/>
        <v>0</v>
      </c>
      <c r="BB229" s="286">
        <f t="shared" si="144"/>
        <v>0</v>
      </c>
      <c r="BC229" s="286">
        <f t="shared" si="144"/>
        <v>0</v>
      </c>
      <c r="BD229" s="286">
        <f t="shared" si="144"/>
        <v>0</v>
      </c>
      <c r="BE229" s="286">
        <f t="shared" si="144"/>
        <v>0</v>
      </c>
      <c r="BF229" s="286">
        <f t="shared" si="144"/>
        <v>0</v>
      </c>
      <c r="BG229" s="287">
        <f t="shared" si="144"/>
        <v>0</v>
      </c>
      <c r="BH229" s="288">
        <f t="shared" si="144"/>
        <v>0</v>
      </c>
      <c r="BI229" s="289">
        <v>0</v>
      </c>
      <c r="BJ229" s="290">
        <v>0</v>
      </c>
      <c r="BK229" s="290">
        <v>0</v>
      </c>
      <c r="BL229" s="290">
        <v>0</v>
      </c>
      <c r="BM229" s="290">
        <v>0</v>
      </c>
      <c r="BN229" s="290">
        <v>0</v>
      </c>
      <c r="BO229" s="290">
        <v>0</v>
      </c>
      <c r="BP229" s="291">
        <v>0</v>
      </c>
      <c r="BQ229" s="292">
        <v>0</v>
      </c>
      <c r="BR229" s="293">
        <v>0</v>
      </c>
      <c r="BS229" s="294">
        <v>0</v>
      </c>
      <c r="BT229" s="294">
        <v>0</v>
      </c>
      <c r="BU229" s="294">
        <v>0</v>
      </c>
      <c r="BV229" s="294">
        <v>0</v>
      </c>
      <c r="BW229" s="294">
        <v>0</v>
      </c>
      <c r="BX229" s="294">
        <v>0</v>
      </c>
      <c r="BY229" s="295">
        <v>0</v>
      </c>
      <c r="BZ229" s="296">
        <v>0</v>
      </c>
      <c r="CA229" s="289">
        <v>0</v>
      </c>
      <c r="CB229" s="290">
        <v>0</v>
      </c>
      <c r="CC229" s="290">
        <v>0</v>
      </c>
      <c r="CD229" s="290">
        <v>0</v>
      </c>
      <c r="CE229" s="290">
        <v>0</v>
      </c>
      <c r="CF229" s="290">
        <v>0</v>
      </c>
      <c r="CG229" s="290">
        <v>0</v>
      </c>
      <c r="CH229" s="297">
        <v>0</v>
      </c>
      <c r="CI229" s="298">
        <v>0</v>
      </c>
      <c r="CJ229" s="289">
        <v>0</v>
      </c>
      <c r="CK229" s="290">
        <v>0</v>
      </c>
      <c r="CL229" s="290">
        <v>0</v>
      </c>
      <c r="CM229" s="290">
        <v>0</v>
      </c>
      <c r="CN229" s="290">
        <v>0</v>
      </c>
      <c r="CO229" s="290">
        <v>0</v>
      </c>
      <c r="CP229" s="290">
        <v>0</v>
      </c>
      <c r="CQ229" s="299">
        <v>0</v>
      </c>
      <c r="CR229" s="300">
        <v>0</v>
      </c>
      <c r="CS229" s="196">
        <f t="shared" si="134"/>
        <v>0</v>
      </c>
      <c r="CT229" s="261">
        <v>0</v>
      </c>
      <c r="CU229" s="196">
        <f t="shared" si="135"/>
        <v>0</v>
      </c>
      <c r="CV229" s="196">
        <f t="shared" si="135"/>
        <v>0</v>
      </c>
      <c r="CW229" s="196">
        <f t="shared" si="135"/>
        <v>0</v>
      </c>
      <c r="CX229" s="261">
        <v>0</v>
      </c>
      <c r="CY229" s="261">
        <v>0</v>
      </c>
      <c r="CZ229" s="262">
        <f t="shared" si="136"/>
        <v>0</v>
      </c>
      <c r="DA229" s="262">
        <f t="shared" si="136"/>
        <v>0</v>
      </c>
      <c r="DB229" s="301" t="s">
        <v>521</v>
      </c>
      <c r="DC229" s="326"/>
      <c r="DD229" s="303"/>
      <c r="DE229" s="304"/>
      <c r="DF229" s="305">
        <f t="shared" si="145"/>
        <v>1</v>
      </c>
      <c r="DG229" s="340" t="s">
        <v>349</v>
      </c>
      <c r="DH229" s="307" t="s">
        <v>522</v>
      </c>
      <c r="DI229" s="307"/>
      <c r="DJ229" s="304"/>
      <c r="DK229" s="328"/>
    </row>
    <row r="230" spans="1:115" ht="19.5" customHeight="1" x14ac:dyDescent="0.3">
      <c r="A230" s="267" t="s">
        <v>767</v>
      </c>
      <c r="B230" s="314" t="s">
        <v>396</v>
      </c>
      <c r="C230" s="315" t="s">
        <v>734</v>
      </c>
      <c r="D230" s="316" t="s">
        <v>643</v>
      </c>
      <c r="E230" s="271" t="s">
        <v>67</v>
      </c>
      <c r="F230" s="373"/>
      <c r="G230" s="272">
        <f t="shared" si="143"/>
        <v>0</v>
      </c>
      <c r="H230" s="273">
        <f t="shared" si="143"/>
        <v>0</v>
      </c>
      <c r="I230" s="273">
        <f t="shared" si="143"/>
        <v>0</v>
      </c>
      <c r="J230" s="273">
        <f t="shared" si="143"/>
        <v>0</v>
      </c>
      <c r="K230" s="273">
        <f t="shared" si="143"/>
        <v>0</v>
      </c>
      <c r="L230" s="274">
        <f t="shared" si="143"/>
        <v>0</v>
      </c>
      <c r="M230" s="274">
        <f t="shared" si="143"/>
        <v>0</v>
      </c>
      <c r="N230" s="275">
        <f t="shared" si="143"/>
        <v>0</v>
      </c>
      <c r="O230" s="276">
        <f t="shared" si="143"/>
        <v>0</v>
      </c>
      <c r="P230" s="308">
        <v>0</v>
      </c>
      <c r="Q230" s="278">
        <v>0</v>
      </c>
      <c r="R230" s="309">
        <v>0</v>
      </c>
      <c r="S230" s="309">
        <v>0</v>
      </c>
      <c r="T230" s="309">
        <v>0</v>
      </c>
      <c r="U230" s="280">
        <v>0</v>
      </c>
      <c r="V230" s="280">
        <v>0</v>
      </c>
      <c r="W230" s="310">
        <v>0</v>
      </c>
      <c r="X230" s="282">
        <v>0</v>
      </c>
      <c r="Y230" s="311">
        <v>0</v>
      </c>
      <c r="Z230" s="278">
        <v>0</v>
      </c>
      <c r="AA230" s="309">
        <v>0</v>
      </c>
      <c r="AB230" s="309">
        <v>0</v>
      </c>
      <c r="AC230" s="309">
        <v>0</v>
      </c>
      <c r="AD230" s="280">
        <v>0</v>
      </c>
      <c r="AE230" s="274">
        <v>0</v>
      </c>
      <c r="AF230" s="310">
        <v>0</v>
      </c>
      <c r="AG230" s="76">
        <v>0</v>
      </c>
      <c r="AH230" s="308">
        <v>0</v>
      </c>
      <c r="AI230" s="278">
        <v>0</v>
      </c>
      <c r="AJ230" s="309">
        <v>0</v>
      </c>
      <c r="AK230" s="309">
        <v>0</v>
      </c>
      <c r="AL230" s="309">
        <v>0</v>
      </c>
      <c r="AM230" s="280">
        <v>0</v>
      </c>
      <c r="AN230" s="274">
        <v>0</v>
      </c>
      <c r="AO230" s="310">
        <v>0</v>
      </c>
      <c r="AP230" s="282">
        <v>0</v>
      </c>
      <c r="AQ230" s="311">
        <v>0</v>
      </c>
      <c r="AR230" s="284">
        <v>0</v>
      </c>
      <c r="AS230" s="309">
        <v>0</v>
      </c>
      <c r="AT230" s="309">
        <v>0</v>
      </c>
      <c r="AU230" s="309">
        <v>0</v>
      </c>
      <c r="AV230" s="280">
        <v>0</v>
      </c>
      <c r="AW230" s="274">
        <v>0</v>
      </c>
      <c r="AX230" s="310">
        <v>0</v>
      </c>
      <c r="AY230" s="282">
        <v>0</v>
      </c>
      <c r="AZ230" s="285">
        <f t="shared" si="144"/>
        <v>0</v>
      </c>
      <c r="BA230" s="286">
        <f t="shared" si="144"/>
        <v>0</v>
      </c>
      <c r="BB230" s="286">
        <f t="shared" si="144"/>
        <v>0</v>
      </c>
      <c r="BC230" s="286">
        <f t="shared" si="144"/>
        <v>0</v>
      </c>
      <c r="BD230" s="286">
        <f t="shared" si="144"/>
        <v>0</v>
      </c>
      <c r="BE230" s="286">
        <f t="shared" si="144"/>
        <v>0</v>
      </c>
      <c r="BF230" s="286">
        <f t="shared" si="144"/>
        <v>0</v>
      </c>
      <c r="BG230" s="287">
        <f t="shared" si="144"/>
        <v>0</v>
      </c>
      <c r="BH230" s="288">
        <f t="shared" si="144"/>
        <v>0</v>
      </c>
      <c r="BI230" s="289">
        <v>0</v>
      </c>
      <c r="BJ230" s="290">
        <v>0</v>
      </c>
      <c r="BK230" s="290">
        <v>0</v>
      </c>
      <c r="BL230" s="290">
        <v>0</v>
      </c>
      <c r="BM230" s="290">
        <v>0</v>
      </c>
      <c r="BN230" s="290">
        <v>0</v>
      </c>
      <c r="BO230" s="290">
        <v>0</v>
      </c>
      <c r="BP230" s="291">
        <v>0</v>
      </c>
      <c r="BQ230" s="292">
        <v>0</v>
      </c>
      <c r="BR230" s="293">
        <v>0</v>
      </c>
      <c r="BS230" s="294">
        <v>0</v>
      </c>
      <c r="BT230" s="294">
        <v>0</v>
      </c>
      <c r="BU230" s="294">
        <v>0</v>
      </c>
      <c r="BV230" s="294">
        <v>0</v>
      </c>
      <c r="BW230" s="294">
        <v>0</v>
      </c>
      <c r="BX230" s="294">
        <v>0</v>
      </c>
      <c r="BY230" s="295">
        <v>0</v>
      </c>
      <c r="BZ230" s="296">
        <v>0</v>
      </c>
      <c r="CA230" s="289">
        <v>0</v>
      </c>
      <c r="CB230" s="290">
        <v>0</v>
      </c>
      <c r="CC230" s="290">
        <v>0</v>
      </c>
      <c r="CD230" s="290">
        <v>0</v>
      </c>
      <c r="CE230" s="290">
        <v>0</v>
      </c>
      <c r="CF230" s="290">
        <v>0</v>
      </c>
      <c r="CG230" s="290">
        <v>0</v>
      </c>
      <c r="CH230" s="297">
        <v>0</v>
      </c>
      <c r="CI230" s="298">
        <v>0</v>
      </c>
      <c r="CJ230" s="289">
        <v>0</v>
      </c>
      <c r="CK230" s="290">
        <v>0</v>
      </c>
      <c r="CL230" s="290">
        <v>0</v>
      </c>
      <c r="CM230" s="290">
        <v>0</v>
      </c>
      <c r="CN230" s="290">
        <v>0</v>
      </c>
      <c r="CO230" s="290">
        <v>0</v>
      </c>
      <c r="CP230" s="290">
        <v>0</v>
      </c>
      <c r="CQ230" s="299">
        <v>0</v>
      </c>
      <c r="CR230" s="300">
        <v>0</v>
      </c>
      <c r="CS230" s="196">
        <f t="shared" si="134"/>
        <v>0</v>
      </c>
      <c r="CT230" s="261">
        <v>0</v>
      </c>
      <c r="CU230" s="196">
        <f t="shared" si="135"/>
        <v>0</v>
      </c>
      <c r="CV230" s="196">
        <f t="shared" si="135"/>
        <v>0</v>
      </c>
      <c r="CW230" s="196">
        <f t="shared" si="135"/>
        <v>0</v>
      </c>
      <c r="CX230" s="261">
        <v>0</v>
      </c>
      <c r="CY230" s="261">
        <v>0</v>
      </c>
      <c r="CZ230" s="262">
        <f t="shared" si="136"/>
        <v>0</v>
      </c>
      <c r="DA230" s="262">
        <f t="shared" si="136"/>
        <v>0</v>
      </c>
      <c r="DB230" s="301" t="s">
        <v>521</v>
      </c>
      <c r="DC230" s="326"/>
      <c r="DD230" s="303"/>
      <c r="DE230" s="304"/>
      <c r="DF230" s="305">
        <f t="shared" si="145"/>
        <v>1</v>
      </c>
      <c r="DG230" s="340" t="s">
        <v>643</v>
      </c>
      <c r="DH230" s="307" t="s">
        <v>522</v>
      </c>
      <c r="DI230" s="307"/>
      <c r="DJ230" s="304"/>
      <c r="DK230" s="328"/>
    </row>
    <row r="231" spans="1:115" ht="19.5" customHeight="1" x14ac:dyDescent="0.3">
      <c r="A231" s="267" t="s">
        <v>767</v>
      </c>
      <c r="B231" s="314" t="s">
        <v>396</v>
      </c>
      <c r="C231" s="315" t="s">
        <v>350</v>
      </c>
      <c r="D231" s="316" t="s">
        <v>351</v>
      </c>
      <c r="E231" s="271" t="s">
        <v>67</v>
      </c>
      <c r="F231" s="373"/>
      <c r="G231" s="272">
        <f t="shared" si="143"/>
        <v>0</v>
      </c>
      <c r="H231" s="273">
        <f t="shared" si="143"/>
        <v>0</v>
      </c>
      <c r="I231" s="273">
        <f t="shared" si="143"/>
        <v>0</v>
      </c>
      <c r="J231" s="273">
        <f t="shared" si="143"/>
        <v>0</v>
      </c>
      <c r="K231" s="273">
        <f t="shared" si="143"/>
        <v>0</v>
      </c>
      <c r="L231" s="274">
        <f t="shared" si="143"/>
        <v>0</v>
      </c>
      <c r="M231" s="274">
        <f t="shared" si="143"/>
        <v>0</v>
      </c>
      <c r="N231" s="275">
        <f t="shared" si="143"/>
        <v>0</v>
      </c>
      <c r="O231" s="276">
        <f t="shared" si="143"/>
        <v>0</v>
      </c>
      <c r="P231" s="308">
        <v>0</v>
      </c>
      <c r="Q231" s="278">
        <v>0</v>
      </c>
      <c r="R231" s="309">
        <v>0</v>
      </c>
      <c r="S231" s="309">
        <v>0</v>
      </c>
      <c r="T231" s="309">
        <v>0</v>
      </c>
      <c r="U231" s="280">
        <v>0</v>
      </c>
      <c r="V231" s="280">
        <v>0</v>
      </c>
      <c r="W231" s="310">
        <v>0</v>
      </c>
      <c r="X231" s="282">
        <v>0</v>
      </c>
      <c r="Y231" s="311">
        <v>0</v>
      </c>
      <c r="Z231" s="278">
        <v>0</v>
      </c>
      <c r="AA231" s="309">
        <v>0</v>
      </c>
      <c r="AB231" s="309">
        <v>0</v>
      </c>
      <c r="AC231" s="309">
        <v>0</v>
      </c>
      <c r="AD231" s="280">
        <v>0</v>
      </c>
      <c r="AE231" s="274">
        <v>0</v>
      </c>
      <c r="AF231" s="310">
        <v>0</v>
      </c>
      <c r="AG231" s="76">
        <v>0</v>
      </c>
      <c r="AH231" s="308">
        <v>0</v>
      </c>
      <c r="AI231" s="278">
        <v>0</v>
      </c>
      <c r="AJ231" s="309">
        <v>0</v>
      </c>
      <c r="AK231" s="309">
        <v>0</v>
      </c>
      <c r="AL231" s="309">
        <v>0</v>
      </c>
      <c r="AM231" s="280">
        <v>0</v>
      </c>
      <c r="AN231" s="274">
        <v>0</v>
      </c>
      <c r="AO231" s="310">
        <v>0</v>
      </c>
      <c r="AP231" s="282">
        <v>0</v>
      </c>
      <c r="AQ231" s="311">
        <v>0</v>
      </c>
      <c r="AR231" s="284">
        <v>0</v>
      </c>
      <c r="AS231" s="309">
        <v>0</v>
      </c>
      <c r="AT231" s="309">
        <v>0</v>
      </c>
      <c r="AU231" s="309">
        <v>0</v>
      </c>
      <c r="AV231" s="280">
        <v>0</v>
      </c>
      <c r="AW231" s="274">
        <v>0</v>
      </c>
      <c r="AX231" s="310">
        <v>0</v>
      </c>
      <c r="AY231" s="282">
        <v>0</v>
      </c>
      <c r="AZ231" s="285">
        <f t="shared" si="144"/>
        <v>0</v>
      </c>
      <c r="BA231" s="286">
        <f t="shared" si="144"/>
        <v>0</v>
      </c>
      <c r="BB231" s="286">
        <f t="shared" si="144"/>
        <v>0</v>
      </c>
      <c r="BC231" s="286">
        <f t="shared" si="144"/>
        <v>0</v>
      </c>
      <c r="BD231" s="286">
        <f t="shared" si="144"/>
        <v>0</v>
      </c>
      <c r="BE231" s="286">
        <f t="shared" si="144"/>
        <v>0</v>
      </c>
      <c r="BF231" s="286">
        <f t="shared" si="144"/>
        <v>0</v>
      </c>
      <c r="BG231" s="287">
        <f t="shared" si="144"/>
        <v>0</v>
      </c>
      <c r="BH231" s="288">
        <f t="shared" si="144"/>
        <v>0</v>
      </c>
      <c r="BI231" s="289">
        <v>0</v>
      </c>
      <c r="BJ231" s="290">
        <v>0</v>
      </c>
      <c r="BK231" s="290">
        <v>0</v>
      </c>
      <c r="BL231" s="290">
        <v>0</v>
      </c>
      <c r="BM231" s="290">
        <v>0</v>
      </c>
      <c r="BN231" s="290">
        <v>0</v>
      </c>
      <c r="BO231" s="290">
        <v>0</v>
      </c>
      <c r="BP231" s="291">
        <v>0</v>
      </c>
      <c r="BQ231" s="292">
        <v>0</v>
      </c>
      <c r="BR231" s="293">
        <v>0</v>
      </c>
      <c r="BS231" s="294">
        <v>0</v>
      </c>
      <c r="BT231" s="294">
        <v>0</v>
      </c>
      <c r="BU231" s="294">
        <v>0</v>
      </c>
      <c r="BV231" s="294">
        <v>0</v>
      </c>
      <c r="BW231" s="294">
        <v>0</v>
      </c>
      <c r="BX231" s="294">
        <v>0</v>
      </c>
      <c r="BY231" s="295">
        <v>0</v>
      </c>
      <c r="BZ231" s="296">
        <v>0</v>
      </c>
      <c r="CA231" s="289">
        <v>0</v>
      </c>
      <c r="CB231" s="290">
        <v>0</v>
      </c>
      <c r="CC231" s="290">
        <v>0</v>
      </c>
      <c r="CD231" s="290">
        <v>0</v>
      </c>
      <c r="CE231" s="290">
        <v>0</v>
      </c>
      <c r="CF231" s="290">
        <v>0</v>
      </c>
      <c r="CG231" s="290">
        <v>0</v>
      </c>
      <c r="CH231" s="297">
        <v>0</v>
      </c>
      <c r="CI231" s="298">
        <v>0</v>
      </c>
      <c r="CJ231" s="289">
        <v>0</v>
      </c>
      <c r="CK231" s="290">
        <v>0</v>
      </c>
      <c r="CL231" s="290">
        <v>0</v>
      </c>
      <c r="CM231" s="290">
        <v>0</v>
      </c>
      <c r="CN231" s="290">
        <v>0</v>
      </c>
      <c r="CO231" s="290">
        <v>0</v>
      </c>
      <c r="CP231" s="290">
        <v>0</v>
      </c>
      <c r="CQ231" s="299">
        <v>0</v>
      </c>
      <c r="CR231" s="300">
        <v>0</v>
      </c>
      <c r="CS231" s="196">
        <f t="shared" si="134"/>
        <v>0</v>
      </c>
      <c r="CT231" s="261">
        <v>0</v>
      </c>
      <c r="CU231" s="196">
        <f t="shared" si="135"/>
        <v>0</v>
      </c>
      <c r="CV231" s="196">
        <f t="shared" si="135"/>
        <v>0</v>
      </c>
      <c r="CW231" s="196">
        <f t="shared" si="135"/>
        <v>0</v>
      </c>
      <c r="CX231" s="261">
        <v>0</v>
      </c>
      <c r="CY231" s="261">
        <v>0</v>
      </c>
      <c r="CZ231" s="262">
        <f t="shared" si="136"/>
        <v>0</v>
      </c>
      <c r="DA231" s="262">
        <f t="shared" si="136"/>
        <v>0</v>
      </c>
      <c r="DB231" s="301" t="s">
        <v>521</v>
      </c>
      <c r="DC231" s="326"/>
      <c r="DD231" s="303"/>
      <c r="DE231" s="304"/>
      <c r="DF231" s="305">
        <f t="shared" si="145"/>
        <v>1</v>
      </c>
      <c r="DG231" s="340" t="s">
        <v>351</v>
      </c>
      <c r="DH231" s="307" t="s">
        <v>522</v>
      </c>
      <c r="DI231" s="307"/>
      <c r="DJ231" s="304"/>
      <c r="DK231" s="328"/>
    </row>
    <row r="232" spans="1:115" ht="19.5" customHeight="1" x14ac:dyDescent="0.3">
      <c r="A232" s="267" t="s">
        <v>767</v>
      </c>
      <c r="B232" s="314" t="s">
        <v>396</v>
      </c>
      <c r="C232" s="315" t="s">
        <v>735</v>
      </c>
      <c r="D232" s="316" t="s">
        <v>644</v>
      </c>
      <c r="E232" s="271" t="s">
        <v>67</v>
      </c>
      <c r="F232" s="373"/>
      <c r="G232" s="272">
        <f t="shared" si="143"/>
        <v>0</v>
      </c>
      <c r="H232" s="273">
        <f t="shared" si="143"/>
        <v>0</v>
      </c>
      <c r="I232" s="273">
        <f t="shared" si="143"/>
        <v>1.7</v>
      </c>
      <c r="J232" s="273">
        <f t="shared" si="143"/>
        <v>0</v>
      </c>
      <c r="K232" s="273">
        <f t="shared" si="143"/>
        <v>0</v>
      </c>
      <c r="L232" s="274">
        <f t="shared" si="143"/>
        <v>0</v>
      </c>
      <c r="M232" s="274">
        <f t="shared" si="143"/>
        <v>0</v>
      </c>
      <c r="N232" s="275">
        <f t="shared" si="143"/>
        <v>0</v>
      </c>
      <c r="O232" s="276">
        <f t="shared" si="143"/>
        <v>1</v>
      </c>
      <c r="P232" s="308">
        <v>0</v>
      </c>
      <c r="Q232" s="278">
        <v>0</v>
      </c>
      <c r="R232" s="309">
        <v>0</v>
      </c>
      <c r="S232" s="309">
        <v>0</v>
      </c>
      <c r="T232" s="309">
        <v>0</v>
      </c>
      <c r="U232" s="280">
        <v>0</v>
      </c>
      <c r="V232" s="280">
        <v>0</v>
      </c>
      <c r="W232" s="310">
        <v>0</v>
      </c>
      <c r="X232" s="282">
        <v>0</v>
      </c>
      <c r="Y232" s="311">
        <v>0</v>
      </c>
      <c r="Z232" s="278">
        <v>0</v>
      </c>
      <c r="AA232" s="309">
        <v>0</v>
      </c>
      <c r="AB232" s="309">
        <v>0</v>
      </c>
      <c r="AC232" s="309">
        <v>0</v>
      </c>
      <c r="AD232" s="280">
        <v>0</v>
      </c>
      <c r="AE232" s="274">
        <v>0</v>
      </c>
      <c r="AF232" s="310">
        <v>0</v>
      </c>
      <c r="AG232" s="76">
        <v>0</v>
      </c>
      <c r="AH232" s="308">
        <v>0</v>
      </c>
      <c r="AI232" s="278">
        <v>0</v>
      </c>
      <c r="AJ232" s="309">
        <v>0</v>
      </c>
      <c r="AK232" s="309">
        <v>0</v>
      </c>
      <c r="AL232" s="309">
        <v>0</v>
      </c>
      <c r="AM232" s="280">
        <v>0</v>
      </c>
      <c r="AN232" s="274">
        <v>0</v>
      </c>
      <c r="AO232" s="310">
        <v>0</v>
      </c>
      <c r="AP232" s="282">
        <v>0</v>
      </c>
      <c r="AQ232" s="311">
        <v>0</v>
      </c>
      <c r="AR232" s="284">
        <v>0</v>
      </c>
      <c r="AS232" s="309">
        <v>1.7</v>
      </c>
      <c r="AT232" s="309">
        <v>0</v>
      </c>
      <c r="AU232" s="309">
        <v>0</v>
      </c>
      <c r="AV232" s="280">
        <v>0</v>
      </c>
      <c r="AW232" s="274">
        <v>0</v>
      </c>
      <c r="AX232" s="310">
        <v>0</v>
      </c>
      <c r="AY232" s="342">
        <v>1</v>
      </c>
      <c r="AZ232" s="285">
        <f t="shared" si="144"/>
        <v>0</v>
      </c>
      <c r="BA232" s="286">
        <f t="shared" si="144"/>
        <v>0</v>
      </c>
      <c r="BB232" s="286">
        <f t="shared" si="144"/>
        <v>0</v>
      </c>
      <c r="BC232" s="286">
        <f t="shared" si="144"/>
        <v>0</v>
      </c>
      <c r="BD232" s="286">
        <f t="shared" si="144"/>
        <v>0</v>
      </c>
      <c r="BE232" s="286">
        <f t="shared" si="144"/>
        <v>0</v>
      </c>
      <c r="BF232" s="286">
        <f t="shared" si="144"/>
        <v>0</v>
      </c>
      <c r="BG232" s="287">
        <f t="shared" si="144"/>
        <v>0</v>
      </c>
      <c r="BH232" s="288">
        <f t="shared" si="144"/>
        <v>0</v>
      </c>
      <c r="BI232" s="289">
        <v>0</v>
      </c>
      <c r="BJ232" s="290">
        <v>0</v>
      </c>
      <c r="BK232" s="290">
        <v>0</v>
      </c>
      <c r="BL232" s="290">
        <v>0</v>
      </c>
      <c r="BM232" s="290">
        <v>0</v>
      </c>
      <c r="BN232" s="290">
        <v>0</v>
      </c>
      <c r="BO232" s="290">
        <v>0</v>
      </c>
      <c r="BP232" s="291">
        <v>0</v>
      </c>
      <c r="BQ232" s="292">
        <v>0</v>
      </c>
      <c r="BR232" s="293">
        <v>0</v>
      </c>
      <c r="BS232" s="294">
        <v>0</v>
      </c>
      <c r="BT232" s="294">
        <v>0</v>
      </c>
      <c r="BU232" s="294">
        <v>0</v>
      </c>
      <c r="BV232" s="294">
        <v>0</v>
      </c>
      <c r="BW232" s="294">
        <v>0</v>
      </c>
      <c r="BX232" s="294">
        <v>0</v>
      </c>
      <c r="BY232" s="295">
        <v>0</v>
      </c>
      <c r="BZ232" s="296">
        <v>0</v>
      </c>
      <c r="CA232" s="289">
        <v>0</v>
      </c>
      <c r="CB232" s="290">
        <v>0</v>
      </c>
      <c r="CC232" s="290">
        <v>0</v>
      </c>
      <c r="CD232" s="290">
        <v>0</v>
      </c>
      <c r="CE232" s="290">
        <v>0</v>
      </c>
      <c r="CF232" s="290">
        <v>0</v>
      </c>
      <c r="CG232" s="290">
        <v>0</v>
      </c>
      <c r="CH232" s="297">
        <v>0</v>
      </c>
      <c r="CI232" s="298">
        <v>0</v>
      </c>
      <c r="CJ232" s="289">
        <v>0</v>
      </c>
      <c r="CK232" s="290">
        <v>0</v>
      </c>
      <c r="CL232" s="290">
        <v>0</v>
      </c>
      <c r="CM232" s="290">
        <v>0</v>
      </c>
      <c r="CN232" s="290">
        <v>0</v>
      </c>
      <c r="CO232" s="290">
        <v>0</v>
      </c>
      <c r="CP232" s="290">
        <v>0</v>
      </c>
      <c r="CQ232" s="299">
        <v>0</v>
      </c>
      <c r="CR232" s="300">
        <v>0</v>
      </c>
      <c r="CS232" s="196">
        <f t="shared" si="134"/>
        <v>0</v>
      </c>
      <c r="CT232" s="261">
        <v>0</v>
      </c>
      <c r="CU232" s="196">
        <f t="shared" si="135"/>
        <v>0</v>
      </c>
      <c r="CV232" s="196">
        <f t="shared" si="135"/>
        <v>0</v>
      </c>
      <c r="CW232" s="196">
        <f t="shared" si="135"/>
        <v>0</v>
      </c>
      <c r="CX232" s="261">
        <v>0</v>
      </c>
      <c r="CY232" s="261">
        <v>0</v>
      </c>
      <c r="CZ232" s="262">
        <f t="shared" si="136"/>
        <v>0</v>
      </c>
      <c r="DA232" s="262">
        <f t="shared" si="136"/>
        <v>0</v>
      </c>
      <c r="DB232" s="301" t="s">
        <v>521</v>
      </c>
      <c r="DC232" s="326"/>
      <c r="DD232" s="303"/>
      <c r="DE232" s="304"/>
      <c r="DF232" s="305">
        <f t="shared" si="145"/>
        <v>1</v>
      </c>
      <c r="DG232" s="340" t="s">
        <v>644</v>
      </c>
      <c r="DH232" s="307" t="s">
        <v>522</v>
      </c>
      <c r="DI232" s="307"/>
      <c r="DJ232" s="304"/>
      <c r="DK232" s="328"/>
    </row>
    <row r="233" spans="1:115" ht="19.5" customHeight="1" x14ac:dyDescent="0.25">
      <c r="A233" s="267"/>
      <c r="B233" s="186" t="s">
        <v>736</v>
      </c>
      <c r="C233" s="187" t="s">
        <v>352</v>
      </c>
      <c r="D233" s="188" t="s">
        <v>66</v>
      </c>
      <c r="E233" s="348" t="s">
        <v>67</v>
      </c>
      <c r="F233" s="375"/>
      <c r="G233" s="332">
        <v>0</v>
      </c>
      <c r="H233" s="333">
        <v>0</v>
      </c>
      <c r="I233" s="333">
        <v>0</v>
      </c>
      <c r="J233" s="333">
        <v>0</v>
      </c>
      <c r="K233" s="333">
        <v>0</v>
      </c>
      <c r="L233" s="333">
        <v>0</v>
      </c>
      <c r="M233" s="333">
        <v>0</v>
      </c>
      <c r="N233" s="334">
        <v>0</v>
      </c>
      <c r="O233" s="335">
        <v>0</v>
      </c>
      <c r="P233" s="336">
        <v>0</v>
      </c>
      <c r="Q233" s="333">
        <v>0</v>
      </c>
      <c r="R233" s="333">
        <v>0</v>
      </c>
      <c r="S233" s="333">
        <v>0</v>
      </c>
      <c r="T233" s="333">
        <v>0</v>
      </c>
      <c r="U233" s="333">
        <v>0</v>
      </c>
      <c r="V233" s="333">
        <v>0</v>
      </c>
      <c r="W233" s="334">
        <v>0</v>
      </c>
      <c r="X233" s="337">
        <v>0</v>
      </c>
      <c r="Y233" s="332">
        <v>0</v>
      </c>
      <c r="Z233" s="333">
        <v>0</v>
      </c>
      <c r="AA233" s="333">
        <v>0</v>
      </c>
      <c r="AB233" s="333">
        <v>0</v>
      </c>
      <c r="AC233" s="333">
        <v>0</v>
      </c>
      <c r="AD233" s="333">
        <v>0</v>
      </c>
      <c r="AE233" s="333">
        <v>0</v>
      </c>
      <c r="AF233" s="334">
        <v>0</v>
      </c>
      <c r="AG233" s="335">
        <v>0</v>
      </c>
      <c r="AH233" s="336">
        <v>0</v>
      </c>
      <c r="AI233" s="333">
        <v>0</v>
      </c>
      <c r="AJ233" s="333">
        <v>0</v>
      </c>
      <c r="AK233" s="333">
        <v>0</v>
      </c>
      <c r="AL233" s="333">
        <v>0</v>
      </c>
      <c r="AM233" s="333">
        <v>0</v>
      </c>
      <c r="AN233" s="333">
        <v>0</v>
      </c>
      <c r="AO233" s="334">
        <v>0</v>
      </c>
      <c r="AP233" s="337">
        <v>0</v>
      </c>
      <c r="AQ233" s="332">
        <v>0</v>
      </c>
      <c r="AR233" s="333">
        <v>0</v>
      </c>
      <c r="AS233" s="333">
        <v>0</v>
      </c>
      <c r="AT233" s="333">
        <v>0</v>
      </c>
      <c r="AU233" s="333">
        <v>0</v>
      </c>
      <c r="AV233" s="333">
        <v>0</v>
      </c>
      <c r="AW233" s="333">
        <v>0</v>
      </c>
      <c r="AX233" s="334">
        <v>0</v>
      </c>
      <c r="AY233" s="337">
        <v>0</v>
      </c>
      <c r="AZ233" s="332">
        <v>0</v>
      </c>
      <c r="BA233" s="333">
        <v>0</v>
      </c>
      <c r="BB233" s="333">
        <v>0</v>
      </c>
      <c r="BC233" s="333">
        <v>0</v>
      </c>
      <c r="BD233" s="333">
        <v>0</v>
      </c>
      <c r="BE233" s="333">
        <v>0</v>
      </c>
      <c r="BF233" s="333">
        <v>0</v>
      </c>
      <c r="BG233" s="334">
        <v>0</v>
      </c>
      <c r="BH233" s="335">
        <v>0</v>
      </c>
      <c r="BI233" s="332">
        <v>0</v>
      </c>
      <c r="BJ233" s="333">
        <v>0</v>
      </c>
      <c r="BK233" s="333">
        <v>0</v>
      </c>
      <c r="BL233" s="333">
        <v>0</v>
      </c>
      <c r="BM233" s="333">
        <v>0</v>
      </c>
      <c r="BN233" s="333">
        <v>0</v>
      </c>
      <c r="BO233" s="333">
        <v>0</v>
      </c>
      <c r="BP233" s="334">
        <v>0</v>
      </c>
      <c r="BQ233" s="335">
        <v>0</v>
      </c>
      <c r="BR233" s="336">
        <v>0</v>
      </c>
      <c r="BS233" s="333">
        <v>0</v>
      </c>
      <c r="BT233" s="333">
        <v>0</v>
      </c>
      <c r="BU233" s="333">
        <v>0</v>
      </c>
      <c r="BV233" s="333">
        <v>0</v>
      </c>
      <c r="BW233" s="333">
        <v>0</v>
      </c>
      <c r="BX233" s="333">
        <v>0</v>
      </c>
      <c r="BY233" s="333">
        <v>0</v>
      </c>
      <c r="BZ233" s="338">
        <v>0</v>
      </c>
      <c r="CA233" s="332">
        <v>0</v>
      </c>
      <c r="CB233" s="333">
        <v>0</v>
      </c>
      <c r="CC233" s="333">
        <v>0</v>
      </c>
      <c r="CD233" s="333">
        <v>0</v>
      </c>
      <c r="CE233" s="333">
        <v>0</v>
      </c>
      <c r="CF233" s="333">
        <v>0</v>
      </c>
      <c r="CG233" s="333">
        <v>0</v>
      </c>
      <c r="CH233" s="333">
        <v>0</v>
      </c>
      <c r="CI233" s="339">
        <v>0</v>
      </c>
      <c r="CJ233" s="332">
        <v>0</v>
      </c>
      <c r="CK233" s="333">
        <v>0</v>
      </c>
      <c r="CL233" s="333">
        <v>0</v>
      </c>
      <c r="CM233" s="333">
        <v>0</v>
      </c>
      <c r="CN233" s="333">
        <v>0</v>
      </c>
      <c r="CO233" s="333">
        <v>0</v>
      </c>
      <c r="CP233" s="333">
        <v>0</v>
      </c>
      <c r="CQ233" s="333">
        <v>0</v>
      </c>
      <c r="CR233" s="339">
        <v>0</v>
      </c>
      <c r="CS233" s="196">
        <f t="shared" si="134"/>
        <v>0</v>
      </c>
      <c r="CT233" s="261">
        <v>0</v>
      </c>
      <c r="CU233" s="196">
        <f t="shared" si="135"/>
        <v>0</v>
      </c>
      <c r="CV233" s="196">
        <f t="shared" si="135"/>
        <v>0</v>
      </c>
      <c r="CW233" s="196">
        <f t="shared" si="135"/>
        <v>0</v>
      </c>
      <c r="CX233" s="261">
        <v>0</v>
      </c>
      <c r="CY233" s="261">
        <v>0</v>
      </c>
      <c r="CZ233" s="262">
        <f t="shared" si="136"/>
        <v>0</v>
      </c>
      <c r="DA233" s="262">
        <f t="shared" si="136"/>
        <v>0</v>
      </c>
      <c r="DB233" s="200" t="s">
        <v>67</v>
      </c>
      <c r="DC233" s="263"/>
      <c r="DF233" s="305">
        <f t="shared" si="145"/>
        <v>1</v>
      </c>
      <c r="DG233" s="313" t="s">
        <v>66</v>
      </c>
      <c r="DH233" s="307"/>
      <c r="DI233" s="307"/>
      <c r="DJ233" s="307"/>
    </row>
    <row r="234" spans="1:115" ht="19.5" customHeight="1" x14ac:dyDescent="0.25">
      <c r="A234" s="267"/>
      <c r="B234" s="186" t="s">
        <v>737</v>
      </c>
      <c r="C234" s="187" t="s">
        <v>353</v>
      </c>
      <c r="D234" s="188" t="s">
        <v>66</v>
      </c>
      <c r="E234" s="330" t="s">
        <v>67</v>
      </c>
      <c r="F234" s="374"/>
      <c r="G234" s="190">
        <f t="shared" ref="G234:N234" si="146">SUM(G235:G266)</f>
        <v>0</v>
      </c>
      <c r="H234" s="191">
        <f t="shared" si="146"/>
        <v>0</v>
      </c>
      <c r="I234" s="191">
        <f t="shared" si="146"/>
        <v>0</v>
      </c>
      <c r="J234" s="191">
        <f t="shared" si="146"/>
        <v>0</v>
      </c>
      <c r="K234" s="191">
        <f t="shared" si="146"/>
        <v>0</v>
      </c>
      <c r="L234" s="191">
        <f t="shared" si="146"/>
        <v>0</v>
      </c>
      <c r="M234" s="191">
        <f t="shared" si="146"/>
        <v>0</v>
      </c>
      <c r="N234" s="192">
        <f t="shared" si="146"/>
        <v>0</v>
      </c>
      <c r="O234" s="193">
        <f t="shared" ref="O234:BZ234" si="147">SUM(O235:O266)</f>
        <v>132</v>
      </c>
      <c r="P234" s="194">
        <f t="shared" si="147"/>
        <v>0</v>
      </c>
      <c r="Q234" s="191">
        <f t="shared" si="147"/>
        <v>0</v>
      </c>
      <c r="R234" s="191">
        <f t="shared" si="147"/>
        <v>0</v>
      </c>
      <c r="S234" s="191">
        <f t="shared" si="147"/>
        <v>0</v>
      </c>
      <c r="T234" s="191">
        <f t="shared" si="147"/>
        <v>0</v>
      </c>
      <c r="U234" s="191">
        <f t="shared" si="147"/>
        <v>0</v>
      </c>
      <c r="V234" s="191">
        <f t="shared" si="147"/>
        <v>0</v>
      </c>
      <c r="W234" s="192">
        <f t="shared" si="147"/>
        <v>0</v>
      </c>
      <c r="X234" s="195">
        <f t="shared" si="147"/>
        <v>6</v>
      </c>
      <c r="Y234" s="190">
        <f t="shared" si="147"/>
        <v>0</v>
      </c>
      <c r="Z234" s="191">
        <f t="shared" si="147"/>
        <v>0</v>
      </c>
      <c r="AA234" s="191">
        <f t="shared" si="147"/>
        <v>0</v>
      </c>
      <c r="AB234" s="191">
        <f t="shared" si="147"/>
        <v>0</v>
      </c>
      <c r="AC234" s="191">
        <f t="shared" si="147"/>
        <v>0</v>
      </c>
      <c r="AD234" s="191">
        <f t="shared" si="147"/>
        <v>0</v>
      </c>
      <c r="AE234" s="191">
        <f t="shared" si="147"/>
        <v>0</v>
      </c>
      <c r="AF234" s="192">
        <f t="shared" si="147"/>
        <v>0</v>
      </c>
      <c r="AG234" s="193">
        <f t="shared" si="147"/>
        <v>4</v>
      </c>
      <c r="AH234" s="194">
        <f t="shared" si="147"/>
        <v>0</v>
      </c>
      <c r="AI234" s="191">
        <f t="shared" si="147"/>
        <v>0</v>
      </c>
      <c r="AJ234" s="191">
        <f t="shared" si="147"/>
        <v>0</v>
      </c>
      <c r="AK234" s="191">
        <f t="shared" si="147"/>
        <v>0</v>
      </c>
      <c r="AL234" s="191">
        <f t="shared" si="147"/>
        <v>0</v>
      </c>
      <c r="AM234" s="191">
        <f t="shared" si="147"/>
        <v>0</v>
      </c>
      <c r="AN234" s="191">
        <f t="shared" si="147"/>
        <v>0</v>
      </c>
      <c r="AO234" s="192">
        <f t="shared" si="147"/>
        <v>0</v>
      </c>
      <c r="AP234" s="195">
        <f t="shared" si="147"/>
        <v>12</v>
      </c>
      <c r="AQ234" s="190">
        <f t="shared" si="147"/>
        <v>0</v>
      </c>
      <c r="AR234" s="191">
        <f t="shared" si="147"/>
        <v>0</v>
      </c>
      <c r="AS234" s="191">
        <f t="shared" si="147"/>
        <v>0</v>
      </c>
      <c r="AT234" s="191">
        <f t="shared" si="147"/>
        <v>0</v>
      </c>
      <c r="AU234" s="191">
        <f t="shared" si="147"/>
        <v>0</v>
      </c>
      <c r="AV234" s="191">
        <f t="shared" si="147"/>
        <v>0</v>
      </c>
      <c r="AW234" s="191">
        <f t="shared" si="147"/>
        <v>0</v>
      </c>
      <c r="AX234" s="192">
        <f t="shared" si="147"/>
        <v>0</v>
      </c>
      <c r="AY234" s="195">
        <f t="shared" si="147"/>
        <v>110</v>
      </c>
      <c r="AZ234" s="190">
        <f t="shared" si="147"/>
        <v>0</v>
      </c>
      <c r="BA234" s="191">
        <f t="shared" si="147"/>
        <v>0</v>
      </c>
      <c r="BB234" s="191">
        <f t="shared" si="147"/>
        <v>1.859</v>
      </c>
      <c r="BC234" s="191">
        <f t="shared" si="147"/>
        <v>0</v>
      </c>
      <c r="BD234" s="191">
        <f t="shared" si="147"/>
        <v>0</v>
      </c>
      <c r="BE234" s="191">
        <f t="shared" si="147"/>
        <v>0</v>
      </c>
      <c r="BF234" s="191">
        <f t="shared" si="147"/>
        <v>0</v>
      </c>
      <c r="BG234" s="192">
        <f t="shared" si="147"/>
        <v>0</v>
      </c>
      <c r="BH234" s="193">
        <f t="shared" si="147"/>
        <v>43</v>
      </c>
      <c r="BI234" s="190">
        <f t="shared" si="147"/>
        <v>0</v>
      </c>
      <c r="BJ234" s="191">
        <f t="shared" si="147"/>
        <v>0</v>
      </c>
      <c r="BK234" s="191">
        <f t="shared" si="147"/>
        <v>1.859</v>
      </c>
      <c r="BL234" s="191">
        <f t="shared" si="147"/>
        <v>0</v>
      </c>
      <c r="BM234" s="191">
        <f t="shared" si="147"/>
        <v>0</v>
      </c>
      <c r="BN234" s="191">
        <f t="shared" si="147"/>
        <v>0</v>
      </c>
      <c r="BO234" s="191">
        <f t="shared" si="147"/>
        <v>0</v>
      </c>
      <c r="BP234" s="192">
        <f t="shared" si="147"/>
        <v>0</v>
      </c>
      <c r="BQ234" s="193">
        <f t="shared" si="147"/>
        <v>43</v>
      </c>
      <c r="BR234" s="194">
        <f t="shared" si="147"/>
        <v>0</v>
      </c>
      <c r="BS234" s="191">
        <f t="shared" si="147"/>
        <v>0</v>
      </c>
      <c r="BT234" s="191">
        <f t="shared" si="147"/>
        <v>0</v>
      </c>
      <c r="BU234" s="191">
        <f t="shared" si="147"/>
        <v>0</v>
      </c>
      <c r="BV234" s="191">
        <f t="shared" si="147"/>
        <v>0</v>
      </c>
      <c r="BW234" s="191">
        <f t="shared" si="147"/>
        <v>0</v>
      </c>
      <c r="BX234" s="191">
        <f t="shared" si="147"/>
        <v>0</v>
      </c>
      <c r="BY234" s="191">
        <f t="shared" si="147"/>
        <v>0</v>
      </c>
      <c r="BZ234" s="265">
        <f t="shared" si="147"/>
        <v>0</v>
      </c>
      <c r="CA234" s="190">
        <f t="shared" ref="CA234:EL234" si="148">SUM(CA235:CA266)</f>
        <v>0</v>
      </c>
      <c r="CB234" s="191">
        <f t="shared" si="148"/>
        <v>0</v>
      </c>
      <c r="CC234" s="191">
        <f t="shared" si="148"/>
        <v>0</v>
      </c>
      <c r="CD234" s="191">
        <f t="shared" si="148"/>
        <v>0</v>
      </c>
      <c r="CE234" s="191">
        <f t="shared" si="148"/>
        <v>0</v>
      </c>
      <c r="CF234" s="191">
        <f t="shared" si="148"/>
        <v>0</v>
      </c>
      <c r="CG234" s="191">
        <f t="shared" si="148"/>
        <v>0</v>
      </c>
      <c r="CH234" s="191">
        <f t="shared" si="148"/>
        <v>0</v>
      </c>
      <c r="CI234" s="266">
        <f t="shared" si="148"/>
        <v>0</v>
      </c>
      <c r="CJ234" s="190">
        <f t="shared" si="148"/>
        <v>0</v>
      </c>
      <c r="CK234" s="191">
        <f t="shared" si="148"/>
        <v>0</v>
      </c>
      <c r="CL234" s="191">
        <f t="shared" si="148"/>
        <v>0</v>
      </c>
      <c r="CM234" s="191">
        <f t="shared" si="148"/>
        <v>0</v>
      </c>
      <c r="CN234" s="191">
        <f t="shared" si="148"/>
        <v>0</v>
      </c>
      <c r="CO234" s="191">
        <f t="shared" si="148"/>
        <v>0</v>
      </c>
      <c r="CP234" s="191">
        <f t="shared" si="148"/>
        <v>0</v>
      </c>
      <c r="CQ234" s="191">
        <f t="shared" si="148"/>
        <v>0</v>
      </c>
      <c r="CR234" s="266">
        <f t="shared" si="148"/>
        <v>0</v>
      </c>
      <c r="CS234" s="196">
        <f t="shared" si="134"/>
        <v>0</v>
      </c>
      <c r="CT234" s="261">
        <v>0</v>
      </c>
      <c r="CU234" s="196">
        <f t="shared" si="135"/>
        <v>1.859</v>
      </c>
      <c r="CV234" s="196">
        <f t="shared" si="135"/>
        <v>0</v>
      </c>
      <c r="CW234" s="196">
        <f t="shared" si="135"/>
        <v>0</v>
      </c>
      <c r="CX234" s="261">
        <v>0</v>
      </c>
      <c r="CY234" s="261">
        <v>0</v>
      </c>
      <c r="CZ234" s="262">
        <f t="shared" si="136"/>
        <v>0</v>
      </c>
      <c r="DA234" s="262">
        <f t="shared" si="136"/>
        <v>37</v>
      </c>
      <c r="DB234" s="200" t="s">
        <v>67</v>
      </c>
      <c r="DC234" s="263"/>
      <c r="DF234" s="305">
        <f t="shared" si="145"/>
        <v>1</v>
      </c>
      <c r="DG234" s="313" t="s">
        <v>66</v>
      </c>
      <c r="DH234" s="307"/>
      <c r="DI234" s="307"/>
      <c r="DJ234" s="307"/>
    </row>
    <row r="235" spans="1:115" ht="19.5" customHeight="1" x14ac:dyDescent="0.25">
      <c r="A235" s="267" t="s">
        <v>768</v>
      </c>
      <c r="B235" s="314" t="s">
        <v>737</v>
      </c>
      <c r="C235" s="315" t="s">
        <v>738</v>
      </c>
      <c r="D235" s="316" t="s">
        <v>646</v>
      </c>
      <c r="E235" s="271" t="s">
        <v>67</v>
      </c>
      <c r="F235" s="373"/>
      <c r="G235" s="272" t="s">
        <v>67</v>
      </c>
      <c r="H235" s="273" t="s">
        <v>67</v>
      </c>
      <c r="I235" s="273" t="s">
        <v>67</v>
      </c>
      <c r="J235" s="273" t="s">
        <v>67</v>
      </c>
      <c r="K235" s="273" t="s">
        <v>67</v>
      </c>
      <c r="L235" s="274" t="s">
        <v>67</v>
      </c>
      <c r="M235" s="274" t="s">
        <v>67</v>
      </c>
      <c r="N235" s="275" t="s">
        <v>67</v>
      </c>
      <c r="O235" s="276" t="s">
        <v>67</v>
      </c>
      <c r="P235" s="308" t="s">
        <v>67</v>
      </c>
      <c r="Q235" s="284" t="s">
        <v>67</v>
      </c>
      <c r="R235" s="309" t="s">
        <v>67</v>
      </c>
      <c r="S235" s="309" t="s">
        <v>67</v>
      </c>
      <c r="T235" s="309" t="s">
        <v>67</v>
      </c>
      <c r="U235" s="319" t="s">
        <v>67</v>
      </c>
      <c r="V235" s="286" t="s">
        <v>67</v>
      </c>
      <c r="W235" s="320" t="s">
        <v>67</v>
      </c>
      <c r="X235" s="282" t="s">
        <v>67</v>
      </c>
      <c r="Y235" s="311" t="s">
        <v>67</v>
      </c>
      <c r="Z235" s="284" t="s">
        <v>67</v>
      </c>
      <c r="AA235" s="309" t="s">
        <v>67</v>
      </c>
      <c r="AB235" s="309" t="s">
        <v>67</v>
      </c>
      <c r="AC235" s="309" t="s">
        <v>67</v>
      </c>
      <c r="AD235" s="319" t="s">
        <v>67</v>
      </c>
      <c r="AE235" s="286" t="s">
        <v>67</v>
      </c>
      <c r="AF235" s="320" t="s">
        <v>67</v>
      </c>
      <c r="AG235" s="76" t="s">
        <v>67</v>
      </c>
      <c r="AH235" s="308" t="s">
        <v>67</v>
      </c>
      <c r="AI235" s="284" t="s">
        <v>67</v>
      </c>
      <c r="AJ235" s="309" t="s">
        <v>67</v>
      </c>
      <c r="AK235" s="309" t="s">
        <v>67</v>
      </c>
      <c r="AL235" s="309" t="s">
        <v>67</v>
      </c>
      <c r="AM235" s="319" t="s">
        <v>67</v>
      </c>
      <c r="AN235" s="286" t="s">
        <v>67</v>
      </c>
      <c r="AO235" s="320" t="s">
        <v>67</v>
      </c>
      <c r="AP235" s="282" t="s">
        <v>67</v>
      </c>
      <c r="AQ235" s="311" t="s">
        <v>67</v>
      </c>
      <c r="AR235" s="284" t="s">
        <v>67</v>
      </c>
      <c r="AS235" s="309" t="s">
        <v>67</v>
      </c>
      <c r="AT235" s="309" t="s">
        <v>67</v>
      </c>
      <c r="AU235" s="309" t="s">
        <v>67</v>
      </c>
      <c r="AV235" s="319" t="s">
        <v>67</v>
      </c>
      <c r="AW235" s="286" t="s">
        <v>67</v>
      </c>
      <c r="AX235" s="320" t="s">
        <v>67</v>
      </c>
      <c r="AY235" s="282" t="s">
        <v>67</v>
      </c>
      <c r="AZ235" s="285">
        <f t="shared" ref="AZ235:BH250" si="149">BI235+BR235+CA235+CJ235</f>
        <v>0</v>
      </c>
      <c r="BA235" s="286">
        <f t="shared" si="149"/>
        <v>0</v>
      </c>
      <c r="BB235" s="286">
        <f t="shared" si="149"/>
        <v>1.859</v>
      </c>
      <c r="BC235" s="286">
        <f t="shared" si="149"/>
        <v>0</v>
      </c>
      <c r="BD235" s="286">
        <f t="shared" si="149"/>
        <v>0</v>
      </c>
      <c r="BE235" s="286">
        <f t="shared" si="149"/>
        <v>0</v>
      </c>
      <c r="BF235" s="286">
        <f t="shared" si="149"/>
        <v>0</v>
      </c>
      <c r="BG235" s="287">
        <f t="shared" si="149"/>
        <v>0</v>
      </c>
      <c r="BH235" s="288">
        <f t="shared" si="149"/>
        <v>0</v>
      </c>
      <c r="BI235" s="289">
        <v>0</v>
      </c>
      <c r="BJ235" s="290">
        <v>0</v>
      </c>
      <c r="BK235" s="290">
        <v>1.859</v>
      </c>
      <c r="BL235" s="290">
        <v>0</v>
      </c>
      <c r="BM235" s="290">
        <v>0</v>
      </c>
      <c r="BN235" s="290">
        <v>0</v>
      </c>
      <c r="BO235" s="290">
        <v>0</v>
      </c>
      <c r="BP235" s="291">
        <v>0</v>
      </c>
      <c r="BQ235" s="292">
        <v>0</v>
      </c>
      <c r="BR235" s="293">
        <v>0</v>
      </c>
      <c r="BS235" s="294">
        <v>0</v>
      </c>
      <c r="BT235" s="294">
        <v>0</v>
      </c>
      <c r="BU235" s="294">
        <v>0</v>
      </c>
      <c r="BV235" s="294">
        <v>0</v>
      </c>
      <c r="BW235" s="294">
        <v>0</v>
      </c>
      <c r="BX235" s="294">
        <v>0</v>
      </c>
      <c r="BY235" s="295">
        <v>0</v>
      </c>
      <c r="BZ235" s="296">
        <v>0</v>
      </c>
      <c r="CA235" s="289">
        <v>0</v>
      </c>
      <c r="CB235" s="290">
        <v>0</v>
      </c>
      <c r="CC235" s="290">
        <v>0</v>
      </c>
      <c r="CD235" s="290">
        <v>0</v>
      </c>
      <c r="CE235" s="290">
        <v>0</v>
      </c>
      <c r="CF235" s="290">
        <v>0</v>
      </c>
      <c r="CG235" s="290">
        <v>0</v>
      </c>
      <c r="CH235" s="297">
        <v>0</v>
      </c>
      <c r="CI235" s="298">
        <v>0</v>
      </c>
      <c r="CJ235" s="289">
        <v>0</v>
      </c>
      <c r="CK235" s="290">
        <v>0</v>
      </c>
      <c r="CL235" s="290">
        <v>0</v>
      </c>
      <c r="CM235" s="290">
        <v>0</v>
      </c>
      <c r="CN235" s="290">
        <v>0</v>
      </c>
      <c r="CO235" s="290">
        <v>0</v>
      </c>
      <c r="CP235" s="290">
        <v>0</v>
      </c>
      <c r="CQ235" s="299">
        <v>0</v>
      </c>
      <c r="CR235" s="300">
        <v>0</v>
      </c>
      <c r="CS235" s="321" t="s">
        <v>67</v>
      </c>
      <c r="CT235" s="322" t="s">
        <v>67</v>
      </c>
      <c r="CU235" s="322" t="s">
        <v>67</v>
      </c>
      <c r="CV235" s="322" t="s">
        <v>67</v>
      </c>
      <c r="CW235" s="322" t="s">
        <v>67</v>
      </c>
      <c r="CX235" s="322" t="s">
        <v>67</v>
      </c>
      <c r="CY235" s="323" t="s">
        <v>67</v>
      </c>
      <c r="CZ235" s="324" t="s">
        <v>67</v>
      </c>
      <c r="DA235" s="325" t="s">
        <v>67</v>
      </c>
      <c r="DB235" s="301" t="s">
        <v>645</v>
      </c>
      <c r="DC235" s="302" t="s">
        <v>763</v>
      </c>
      <c r="DD235" s="312"/>
      <c r="DE235" s="304"/>
      <c r="DF235" s="305">
        <f t="shared" si="145"/>
        <v>1</v>
      </c>
      <c r="DG235" s="306" t="s">
        <v>646</v>
      </c>
      <c r="DH235" s="307" t="s">
        <v>645</v>
      </c>
      <c r="DI235" s="307"/>
      <c r="DJ235" s="304"/>
      <c r="DK235" s="328"/>
    </row>
    <row r="236" spans="1:115" ht="19.5" customHeight="1" x14ac:dyDescent="0.25">
      <c r="A236" s="267" t="s">
        <v>767</v>
      </c>
      <c r="B236" s="314" t="s">
        <v>737</v>
      </c>
      <c r="C236" s="315" t="s">
        <v>739</v>
      </c>
      <c r="D236" s="316" t="s">
        <v>647</v>
      </c>
      <c r="E236" s="271" t="s">
        <v>67</v>
      </c>
      <c r="F236" s="373"/>
      <c r="G236" s="272">
        <f t="shared" ref="G236:O242" si="150">P236+Y236+AH236+AQ236</f>
        <v>0</v>
      </c>
      <c r="H236" s="273">
        <f t="shared" si="150"/>
        <v>0</v>
      </c>
      <c r="I236" s="273">
        <f t="shared" si="150"/>
        <v>0</v>
      </c>
      <c r="J236" s="273">
        <f t="shared" si="150"/>
        <v>0</v>
      </c>
      <c r="K236" s="273">
        <f t="shared" si="150"/>
        <v>0</v>
      </c>
      <c r="L236" s="274">
        <f t="shared" si="150"/>
        <v>0</v>
      </c>
      <c r="M236" s="274">
        <f t="shared" si="150"/>
        <v>0</v>
      </c>
      <c r="N236" s="275">
        <f t="shared" si="150"/>
        <v>0</v>
      </c>
      <c r="O236" s="276">
        <f t="shared" si="150"/>
        <v>1</v>
      </c>
      <c r="P236" s="308">
        <v>0</v>
      </c>
      <c r="Q236" s="278">
        <v>0</v>
      </c>
      <c r="R236" s="309">
        <v>0</v>
      </c>
      <c r="S236" s="309">
        <v>0</v>
      </c>
      <c r="T236" s="309">
        <v>0</v>
      </c>
      <c r="U236" s="280">
        <v>0</v>
      </c>
      <c r="V236" s="280">
        <v>0</v>
      </c>
      <c r="W236" s="310">
        <v>0</v>
      </c>
      <c r="X236" s="282">
        <v>0</v>
      </c>
      <c r="Y236" s="311">
        <v>0</v>
      </c>
      <c r="Z236" s="278">
        <v>0</v>
      </c>
      <c r="AA236" s="309">
        <v>0</v>
      </c>
      <c r="AB236" s="309">
        <v>0</v>
      </c>
      <c r="AC236" s="309">
        <v>0</v>
      </c>
      <c r="AD236" s="280">
        <v>0</v>
      </c>
      <c r="AE236" s="274">
        <v>0</v>
      </c>
      <c r="AF236" s="310">
        <v>0</v>
      </c>
      <c r="AG236" s="76">
        <v>0</v>
      </c>
      <c r="AH236" s="308">
        <v>0</v>
      </c>
      <c r="AI236" s="278">
        <v>0</v>
      </c>
      <c r="AJ236" s="309">
        <v>0</v>
      </c>
      <c r="AK236" s="309">
        <v>0</v>
      </c>
      <c r="AL236" s="309">
        <v>0</v>
      </c>
      <c r="AM236" s="280">
        <v>0</v>
      </c>
      <c r="AN236" s="274">
        <v>0</v>
      </c>
      <c r="AO236" s="310">
        <v>0</v>
      </c>
      <c r="AP236" s="282">
        <v>0</v>
      </c>
      <c r="AQ236" s="311">
        <v>0</v>
      </c>
      <c r="AR236" s="284">
        <v>0</v>
      </c>
      <c r="AS236" s="309">
        <v>0</v>
      </c>
      <c r="AT236" s="309">
        <v>0</v>
      </c>
      <c r="AU236" s="309">
        <v>0</v>
      </c>
      <c r="AV236" s="280">
        <v>0</v>
      </c>
      <c r="AW236" s="274">
        <v>0</v>
      </c>
      <c r="AX236" s="310">
        <v>0</v>
      </c>
      <c r="AY236" s="342">
        <v>1</v>
      </c>
      <c r="AZ236" s="285">
        <f t="shared" si="149"/>
        <v>0</v>
      </c>
      <c r="BA236" s="286">
        <f t="shared" si="149"/>
        <v>0</v>
      </c>
      <c r="BB236" s="286">
        <f t="shared" si="149"/>
        <v>0</v>
      </c>
      <c r="BC236" s="286">
        <f t="shared" si="149"/>
        <v>0</v>
      </c>
      <c r="BD236" s="286">
        <f t="shared" si="149"/>
        <v>0</v>
      </c>
      <c r="BE236" s="286">
        <f t="shared" si="149"/>
        <v>0</v>
      </c>
      <c r="BF236" s="286">
        <f t="shared" si="149"/>
        <v>0</v>
      </c>
      <c r="BG236" s="287">
        <f t="shared" si="149"/>
        <v>0</v>
      </c>
      <c r="BH236" s="288">
        <f t="shared" si="149"/>
        <v>0</v>
      </c>
      <c r="BI236" s="289">
        <v>0</v>
      </c>
      <c r="BJ236" s="290">
        <v>0</v>
      </c>
      <c r="BK236" s="290">
        <v>0</v>
      </c>
      <c r="BL236" s="290">
        <v>0</v>
      </c>
      <c r="BM236" s="290">
        <v>0</v>
      </c>
      <c r="BN236" s="290">
        <v>0</v>
      </c>
      <c r="BO236" s="290">
        <v>0</v>
      </c>
      <c r="BP236" s="291">
        <v>0</v>
      </c>
      <c r="BQ236" s="292">
        <v>0</v>
      </c>
      <c r="BR236" s="293">
        <v>0</v>
      </c>
      <c r="BS236" s="294">
        <v>0</v>
      </c>
      <c r="BT236" s="294">
        <v>0</v>
      </c>
      <c r="BU236" s="294">
        <v>0</v>
      </c>
      <c r="BV236" s="294">
        <v>0</v>
      </c>
      <c r="BW236" s="294">
        <v>0</v>
      </c>
      <c r="BX236" s="294">
        <v>0</v>
      </c>
      <c r="BY236" s="295">
        <v>0</v>
      </c>
      <c r="BZ236" s="296">
        <v>0</v>
      </c>
      <c r="CA236" s="289">
        <v>0</v>
      </c>
      <c r="CB236" s="290">
        <v>0</v>
      </c>
      <c r="CC236" s="290">
        <v>0</v>
      </c>
      <c r="CD236" s="290">
        <v>0</v>
      </c>
      <c r="CE236" s="290">
        <v>0</v>
      </c>
      <c r="CF236" s="290">
        <v>0</v>
      </c>
      <c r="CG236" s="290">
        <v>0</v>
      </c>
      <c r="CH236" s="297">
        <v>0</v>
      </c>
      <c r="CI236" s="298">
        <v>0</v>
      </c>
      <c r="CJ236" s="289">
        <v>0</v>
      </c>
      <c r="CK236" s="290">
        <v>0</v>
      </c>
      <c r="CL236" s="290">
        <v>0</v>
      </c>
      <c r="CM236" s="290">
        <v>0</v>
      </c>
      <c r="CN236" s="290">
        <v>0</v>
      </c>
      <c r="CO236" s="290">
        <v>0</v>
      </c>
      <c r="CP236" s="290">
        <v>0</v>
      </c>
      <c r="CQ236" s="299">
        <v>0</v>
      </c>
      <c r="CR236" s="300">
        <v>0</v>
      </c>
      <c r="CS236" s="196">
        <f t="shared" ref="CS236:CS242" si="151">AZ236-P236</f>
        <v>0</v>
      </c>
      <c r="CT236" s="261">
        <v>0</v>
      </c>
      <c r="CU236" s="196">
        <f t="shared" ref="CU236:CW242" si="152">BB236-R236</f>
        <v>0</v>
      </c>
      <c r="CV236" s="196">
        <f t="shared" si="152"/>
        <v>0</v>
      </c>
      <c r="CW236" s="196">
        <f t="shared" si="152"/>
        <v>0</v>
      </c>
      <c r="CX236" s="261">
        <v>0</v>
      </c>
      <c r="CY236" s="261">
        <v>0</v>
      </c>
      <c r="CZ236" s="262">
        <f t="shared" ref="CZ236:DA242" si="153">BG236-W236</f>
        <v>0</v>
      </c>
      <c r="DA236" s="262">
        <f t="shared" si="153"/>
        <v>0</v>
      </c>
      <c r="DB236" s="301" t="s">
        <v>521</v>
      </c>
      <c r="DC236" s="326"/>
      <c r="DD236" s="312"/>
      <c r="DE236" s="304"/>
      <c r="DF236" s="305">
        <f t="shared" si="145"/>
        <v>1</v>
      </c>
      <c r="DG236" s="306" t="s">
        <v>647</v>
      </c>
      <c r="DH236" s="307" t="s">
        <v>522</v>
      </c>
      <c r="DI236" s="307"/>
      <c r="DJ236" s="304"/>
      <c r="DK236" s="328"/>
    </row>
    <row r="237" spans="1:115" ht="19.5" customHeight="1" x14ac:dyDescent="0.25">
      <c r="A237" s="267" t="s">
        <v>767</v>
      </c>
      <c r="B237" s="314" t="s">
        <v>737</v>
      </c>
      <c r="C237" s="315" t="s">
        <v>740</v>
      </c>
      <c r="D237" s="316" t="s">
        <v>648</v>
      </c>
      <c r="E237" s="271" t="s">
        <v>67</v>
      </c>
      <c r="F237" s="373"/>
      <c r="G237" s="272">
        <f t="shared" si="150"/>
        <v>0</v>
      </c>
      <c r="H237" s="273">
        <f t="shared" si="150"/>
        <v>0</v>
      </c>
      <c r="I237" s="273">
        <f t="shared" si="150"/>
        <v>0</v>
      </c>
      <c r="J237" s="273">
        <f t="shared" si="150"/>
        <v>0</v>
      </c>
      <c r="K237" s="273">
        <f t="shared" si="150"/>
        <v>0</v>
      </c>
      <c r="L237" s="274">
        <f t="shared" si="150"/>
        <v>0</v>
      </c>
      <c r="M237" s="274">
        <f t="shared" si="150"/>
        <v>0</v>
      </c>
      <c r="N237" s="275">
        <f t="shared" si="150"/>
        <v>0</v>
      </c>
      <c r="O237" s="276">
        <f t="shared" si="150"/>
        <v>19</v>
      </c>
      <c r="P237" s="308">
        <v>0</v>
      </c>
      <c r="Q237" s="278">
        <v>0</v>
      </c>
      <c r="R237" s="309">
        <v>0</v>
      </c>
      <c r="S237" s="309">
        <v>0</v>
      </c>
      <c r="T237" s="309">
        <v>0</v>
      </c>
      <c r="U237" s="280">
        <v>0</v>
      </c>
      <c r="V237" s="280">
        <v>0</v>
      </c>
      <c r="W237" s="310">
        <v>0</v>
      </c>
      <c r="X237" s="282">
        <v>0</v>
      </c>
      <c r="Y237" s="311">
        <v>0</v>
      </c>
      <c r="Z237" s="278">
        <v>0</v>
      </c>
      <c r="AA237" s="309">
        <v>0</v>
      </c>
      <c r="AB237" s="309">
        <v>0</v>
      </c>
      <c r="AC237" s="309">
        <v>0</v>
      </c>
      <c r="AD237" s="280">
        <v>0</v>
      </c>
      <c r="AE237" s="274">
        <v>0</v>
      </c>
      <c r="AF237" s="310">
        <v>0</v>
      </c>
      <c r="AG237" s="76">
        <v>0</v>
      </c>
      <c r="AH237" s="308">
        <v>0</v>
      </c>
      <c r="AI237" s="278">
        <v>0</v>
      </c>
      <c r="AJ237" s="309">
        <v>0</v>
      </c>
      <c r="AK237" s="309">
        <v>0</v>
      </c>
      <c r="AL237" s="309">
        <v>0</v>
      </c>
      <c r="AM237" s="280">
        <v>0</v>
      </c>
      <c r="AN237" s="274">
        <v>0</v>
      </c>
      <c r="AO237" s="310">
        <v>0</v>
      </c>
      <c r="AP237" s="282">
        <v>0</v>
      </c>
      <c r="AQ237" s="311">
        <v>0</v>
      </c>
      <c r="AR237" s="284">
        <v>0</v>
      </c>
      <c r="AS237" s="309">
        <v>0</v>
      </c>
      <c r="AT237" s="309">
        <v>0</v>
      </c>
      <c r="AU237" s="309">
        <v>0</v>
      </c>
      <c r="AV237" s="280">
        <v>0</v>
      </c>
      <c r="AW237" s="274">
        <v>0</v>
      </c>
      <c r="AX237" s="310">
        <v>0</v>
      </c>
      <c r="AY237" s="342">
        <v>19</v>
      </c>
      <c r="AZ237" s="285">
        <f t="shared" si="149"/>
        <v>0</v>
      </c>
      <c r="BA237" s="286">
        <f t="shared" si="149"/>
        <v>0</v>
      </c>
      <c r="BB237" s="286">
        <f t="shared" si="149"/>
        <v>0</v>
      </c>
      <c r="BC237" s="286">
        <f t="shared" si="149"/>
        <v>0</v>
      </c>
      <c r="BD237" s="286">
        <f t="shared" si="149"/>
        <v>0</v>
      </c>
      <c r="BE237" s="286">
        <f t="shared" si="149"/>
        <v>0</v>
      </c>
      <c r="BF237" s="286">
        <f t="shared" si="149"/>
        <v>0</v>
      </c>
      <c r="BG237" s="287">
        <f t="shared" si="149"/>
        <v>0</v>
      </c>
      <c r="BH237" s="288">
        <f t="shared" si="149"/>
        <v>0</v>
      </c>
      <c r="BI237" s="289">
        <v>0</v>
      </c>
      <c r="BJ237" s="290">
        <v>0</v>
      </c>
      <c r="BK237" s="290">
        <v>0</v>
      </c>
      <c r="BL237" s="290">
        <v>0</v>
      </c>
      <c r="BM237" s="290">
        <v>0</v>
      </c>
      <c r="BN237" s="290">
        <v>0</v>
      </c>
      <c r="BO237" s="290">
        <v>0</v>
      </c>
      <c r="BP237" s="291">
        <v>0</v>
      </c>
      <c r="BQ237" s="292">
        <v>0</v>
      </c>
      <c r="BR237" s="293">
        <v>0</v>
      </c>
      <c r="BS237" s="294">
        <v>0</v>
      </c>
      <c r="BT237" s="294">
        <v>0</v>
      </c>
      <c r="BU237" s="294">
        <v>0</v>
      </c>
      <c r="BV237" s="294">
        <v>0</v>
      </c>
      <c r="BW237" s="294">
        <v>0</v>
      </c>
      <c r="BX237" s="294">
        <v>0</v>
      </c>
      <c r="BY237" s="295">
        <v>0</v>
      </c>
      <c r="BZ237" s="296">
        <v>0</v>
      </c>
      <c r="CA237" s="289">
        <v>0</v>
      </c>
      <c r="CB237" s="290">
        <v>0</v>
      </c>
      <c r="CC237" s="290">
        <v>0</v>
      </c>
      <c r="CD237" s="290">
        <v>0</v>
      </c>
      <c r="CE237" s="290">
        <v>0</v>
      </c>
      <c r="CF237" s="290">
        <v>0</v>
      </c>
      <c r="CG237" s="290">
        <v>0</v>
      </c>
      <c r="CH237" s="297">
        <v>0</v>
      </c>
      <c r="CI237" s="298">
        <v>0</v>
      </c>
      <c r="CJ237" s="289">
        <v>0</v>
      </c>
      <c r="CK237" s="290">
        <v>0</v>
      </c>
      <c r="CL237" s="290">
        <v>0</v>
      </c>
      <c r="CM237" s="290">
        <v>0</v>
      </c>
      <c r="CN237" s="290">
        <v>0</v>
      </c>
      <c r="CO237" s="290">
        <v>0</v>
      </c>
      <c r="CP237" s="290">
        <v>0</v>
      </c>
      <c r="CQ237" s="299">
        <v>0</v>
      </c>
      <c r="CR237" s="300">
        <v>0</v>
      </c>
      <c r="CS237" s="196">
        <f t="shared" si="151"/>
        <v>0</v>
      </c>
      <c r="CT237" s="261">
        <v>0</v>
      </c>
      <c r="CU237" s="196">
        <f t="shared" si="152"/>
        <v>0</v>
      </c>
      <c r="CV237" s="196">
        <f t="shared" si="152"/>
        <v>0</v>
      </c>
      <c r="CW237" s="196">
        <f t="shared" si="152"/>
        <v>0</v>
      </c>
      <c r="CX237" s="261">
        <v>0</v>
      </c>
      <c r="CY237" s="261">
        <v>0</v>
      </c>
      <c r="CZ237" s="262">
        <f t="shared" si="153"/>
        <v>0</v>
      </c>
      <c r="DA237" s="262">
        <f t="shared" si="153"/>
        <v>0</v>
      </c>
      <c r="DB237" s="301" t="s">
        <v>521</v>
      </c>
      <c r="DC237" s="326"/>
      <c r="DD237" s="312"/>
      <c r="DE237" s="304"/>
      <c r="DF237" s="305">
        <f t="shared" si="145"/>
        <v>1</v>
      </c>
      <c r="DG237" s="306" t="s">
        <v>648</v>
      </c>
      <c r="DH237" s="307" t="s">
        <v>522</v>
      </c>
      <c r="DI237" s="307"/>
      <c r="DJ237" s="304"/>
      <c r="DK237" s="328"/>
    </row>
    <row r="238" spans="1:115" ht="19.5" customHeight="1" x14ac:dyDescent="0.25">
      <c r="A238" s="267" t="s">
        <v>767</v>
      </c>
      <c r="B238" s="314" t="s">
        <v>737</v>
      </c>
      <c r="C238" s="315" t="s">
        <v>741</v>
      </c>
      <c r="D238" s="316" t="s">
        <v>649</v>
      </c>
      <c r="E238" s="271" t="s">
        <v>67</v>
      </c>
      <c r="F238" s="373"/>
      <c r="G238" s="272">
        <f t="shared" si="150"/>
        <v>0</v>
      </c>
      <c r="H238" s="273">
        <f t="shared" si="150"/>
        <v>0</v>
      </c>
      <c r="I238" s="273">
        <f t="shared" si="150"/>
        <v>0</v>
      </c>
      <c r="J238" s="273">
        <f t="shared" si="150"/>
        <v>0</v>
      </c>
      <c r="K238" s="273">
        <f t="shared" si="150"/>
        <v>0</v>
      </c>
      <c r="L238" s="274">
        <f t="shared" si="150"/>
        <v>0</v>
      </c>
      <c r="M238" s="274">
        <f t="shared" si="150"/>
        <v>0</v>
      </c>
      <c r="N238" s="275">
        <f t="shared" si="150"/>
        <v>0</v>
      </c>
      <c r="O238" s="276">
        <f t="shared" si="150"/>
        <v>1</v>
      </c>
      <c r="P238" s="308">
        <v>0</v>
      </c>
      <c r="Q238" s="278">
        <v>0</v>
      </c>
      <c r="R238" s="309">
        <v>0</v>
      </c>
      <c r="S238" s="309">
        <v>0</v>
      </c>
      <c r="T238" s="309">
        <v>0</v>
      </c>
      <c r="U238" s="280">
        <v>0</v>
      </c>
      <c r="V238" s="280">
        <v>0</v>
      </c>
      <c r="W238" s="310">
        <v>0</v>
      </c>
      <c r="X238" s="282">
        <v>0</v>
      </c>
      <c r="Y238" s="311">
        <v>0</v>
      </c>
      <c r="Z238" s="278">
        <v>0</v>
      </c>
      <c r="AA238" s="309">
        <v>0</v>
      </c>
      <c r="AB238" s="309">
        <v>0</v>
      </c>
      <c r="AC238" s="309">
        <v>0</v>
      </c>
      <c r="AD238" s="280">
        <v>0</v>
      </c>
      <c r="AE238" s="274">
        <v>0</v>
      </c>
      <c r="AF238" s="310">
        <v>0</v>
      </c>
      <c r="AG238" s="76">
        <v>0</v>
      </c>
      <c r="AH238" s="308">
        <v>0</v>
      </c>
      <c r="AI238" s="278">
        <v>0</v>
      </c>
      <c r="AJ238" s="309">
        <v>0</v>
      </c>
      <c r="AK238" s="309">
        <v>0</v>
      </c>
      <c r="AL238" s="309">
        <v>0</v>
      </c>
      <c r="AM238" s="280">
        <v>0</v>
      </c>
      <c r="AN238" s="274">
        <v>0</v>
      </c>
      <c r="AO238" s="310">
        <v>0</v>
      </c>
      <c r="AP238" s="282">
        <v>0</v>
      </c>
      <c r="AQ238" s="311">
        <v>0</v>
      </c>
      <c r="AR238" s="284">
        <v>0</v>
      </c>
      <c r="AS238" s="309">
        <v>0</v>
      </c>
      <c r="AT238" s="309">
        <v>0</v>
      </c>
      <c r="AU238" s="309">
        <v>0</v>
      </c>
      <c r="AV238" s="280">
        <v>0</v>
      </c>
      <c r="AW238" s="274">
        <v>0</v>
      </c>
      <c r="AX238" s="310">
        <v>0</v>
      </c>
      <c r="AY238" s="342">
        <v>1</v>
      </c>
      <c r="AZ238" s="285">
        <f t="shared" si="149"/>
        <v>0</v>
      </c>
      <c r="BA238" s="286">
        <f t="shared" si="149"/>
        <v>0</v>
      </c>
      <c r="BB238" s="286">
        <f t="shared" si="149"/>
        <v>0</v>
      </c>
      <c r="BC238" s="286">
        <f t="shared" si="149"/>
        <v>0</v>
      </c>
      <c r="BD238" s="286">
        <f t="shared" si="149"/>
        <v>0</v>
      </c>
      <c r="BE238" s="286">
        <f t="shared" si="149"/>
        <v>0</v>
      </c>
      <c r="BF238" s="286">
        <f t="shared" si="149"/>
        <v>0</v>
      </c>
      <c r="BG238" s="287">
        <f t="shared" si="149"/>
        <v>0</v>
      </c>
      <c r="BH238" s="288">
        <f t="shared" si="149"/>
        <v>0</v>
      </c>
      <c r="BI238" s="289">
        <v>0</v>
      </c>
      <c r="BJ238" s="290">
        <v>0</v>
      </c>
      <c r="BK238" s="290">
        <v>0</v>
      </c>
      <c r="BL238" s="290">
        <v>0</v>
      </c>
      <c r="BM238" s="290">
        <v>0</v>
      </c>
      <c r="BN238" s="290">
        <v>0</v>
      </c>
      <c r="BO238" s="290">
        <v>0</v>
      </c>
      <c r="BP238" s="291">
        <v>0</v>
      </c>
      <c r="BQ238" s="292">
        <v>0</v>
      </c>
      <c r="BR238" s="293">
        <v>0</v>
      </c>
      <c r="BS238" s="294">
        <v>0</v>
      </c>
      <c r="BT238" s="294">
        <v>0</v>
      </c>
      <c r="BU238" s="294">
        <v>0</v>
      </c>
      <c r="BV238" s="294">
        <v>0</v>
      </c>
      <c r="BW238" s="294">
        <v>0</v>
      </c>
      <c r="BX238" s="294">
        <v>0</v>
      </c>
      <c r="BY238" s="295">
        <v>0</v>
      </c>
      <c r="BZ238" s="296">
        <v>0</v>
      </c>
      <c r="CA238" s="289">
        <v>0</v>
      </c>
      <c r="CB238" s="290">
        <v>0</v>
      </c>
      <c r="CC238" s="290">
        <v>0</v>
      </c>
      <c r="CD238" s="290">
        <v>0</v>
      </c>
      <c r="CE238" s="290">
        <v>0</v>
      </c>
      <c r="CF238" s="290">
        <v>0</v>
      </c>
      <c r="CG238" s="290">
        <v>0</v>
      </c>
      <c r="CH238" s="297">
        <v>0</v>
      </c>
      <c r="CI238" s="298">
        <v>0</v>
      </c>
      <c r="CJ238" s="289">
        <v>0</v>
      </c>
      <c r="CK238" s="290">
        <v>0</v>
      </c>
      <c r="CL238" s="290">
        <v>0</v>
      </c>
      <c r="CM238" s="290">
        <v>0</v>
      </c>
      <c r="CN238" s="290">
        <v>0</v>
      </c>
      <c r="CO238" s="290">
        <v>0</v>
      </c>
      <c r="CP238" s="290">
        <v>0</v>
      </c>
      <c r="CQ238" s="299">
        <v>0</v>
      </c>
      <c r="CR238" s="300">
        <v>0</v>
      </c>
      <c r="CS238" s="196">
        <f t="shared" si="151"/>
        <v>0</v>
      </c>
      <c r="CT238" s="261">
        <v>0</v>
      </c>
      <c r="CU238" s="196">
        <f t="shared" si="152"/>
        <v>0</v>
      </c>
      <c r="CV238" s="196">
        <f t="shared" si="152"/>
        <v>0</v>
      </c>
      <c r="CW238" s="196">
        <f t="shared" si="152"/>
        <v>0</v>
      </c>
      <c r="CX238" s="261">
        <v>0</v>
      </c>
      <c r="CY238" s="261">
        <v>0</v>
      </c>
      <c r="CZ238" s="262">
        <f t="shared" si="153"/>
        <v>0</v>
      </c>
      <c r="DA238" s="262">
        <f t="shared" si="153"/>
        <v>0</v>
      </c>
      <c r="DB238" s="301" t="s">
        <v>521</v>
      </c>
      <c r="DC238" s="326"/>
      <c r="DD238" s="312"/>
      <c r="DE238" s="304"/>
      <c r="DF238" s="305">
        <f t="shared" si="145"/>
        <v>1</v>
      </c>
      <c r="DG238" s="306" t="s">
        <v>649</v>
      </c>
      <c r="DH238" s="307" t="s">
        <v>522</v>
      </c>
      <c r="DI238" s="307"/>
      <c r="DJ238" s="304"/>
      <c r="DK238" s="328"/>
    </row>
    <row r="239" spans="1:115" ht="19.5" customHeight="1" x14ac:dyDescent="0.25">
      <c r="A239" s="267" t="s">
        <v>767</v>
      </c>
      <c r="B239" s="314" t="s">
        <v>737</v>
      </c>
      <c r="C239" s="315" t="s">
        <v>742</v>
      </c>
      <c r="D239" s="316" t="s">
        <v>650</v>
      </c>
      <c r="E239" s="271" t="s">
        <v>67</v>
      </c>
      <c r="F239" s="373"/>
      <c r="G239" s="272">
        <f t="shared" si="150"/>
        <v>0</v>
      </c>
      <c r="H239" s="273">
        <f t="shared" si="150"/>
        <v>0</v>
      </c>
      <c r="I239" s="273">
        <f t="shared" si="150"/>
        <v>0</v>
      </c>
      <c r="J239" s="273">
        <f t="shared" si="150"/>
        <v>0</v>
      </c>
      <c r="K239" s="273">
        <f t="shared" si="150"/>
        <v>0</v>
      </c>
      <c r="L239" s="274">
        <f t="shared" si="150"/>
        <v>0</v>
      </c>
      <c r="M239" s="274">
        <f t="shared" si="150"/>
        <v>0</v>
      </c>
      <c r="N239" s="275">
        <f t="shared" si="150"/>
        <v>0</v>
      </c>
      <c r="O239" s="276">
        <f t="shared" si="150"/>
        <v>1</v>
      </c>
      <c r="P239" s="308">
        <v>0</v>
      </c>
      <c r="Q239" s="278">
        <v>0</v>
      </c>
      <c r="R239" s="309">
        <v>0</v>
      </c>
      <c r="S239" s="309">
        <v>0</v>
      </c>
      <c r="T239" s="309">
        <v>0</v>
      </c>
      <c r="U239" s="280">
        <v>0</v>
      </c>
      <c r="V239" s="280">
        <v>0</v>
      </c>
      <c r="W239" s="310">
        <v>0</v>
      </c>
      <c r="X239" s="282">
        <v>0</v>
      </c>
      <c r="Y239" s="311">
        <v>0</v>
      </c>
      <c r="Z239" s="278">
        <v>0</v>
      </c>
      <c r="AA239" s="309">
        <v>0</v>
      </c>
      <c r="AB239" s="309">
        <v>0</v>
      </c>
      <c r="AC239" s="309">
        <v>0</v>
      </c>
      <c r="AD239" s="280">
        <v>0</v>
      </c>
      <c r="AE239" s="274">
        <v>0</v>
      </c>
      <c r="AF239" s="310">
        <v>0</v>
      </c>
      <c r="AG239" s="76">
        <v>0</v>
      </c>
      <c r="AH239" s="308">
        <v>0</v>
      </c>
      <c r="AI239" s="278">
        <v>0</v>
      </c>
      <c r="AJ239" s="309">
        <v>0</v>
      </c>
      <c r="AK239" s="309">
        <v>0</v>
      </c>
      <c r="AL239" s="309">
        <v>0</v>
      </c>
      <c r="AM239" s="280">
        <v>0</v>
      </c>
      <c r="AN239" s="274">
        <v>0</v>
      </c>
      <c r="AO239" s="310">
        <v>0</v>
      </c>
      <c r="AP239" s="282">
        <v>0</v>
      </c>
      <c r="AQ239" s="311">
        <v>0</v>
      </c>
      <c r="AR239" s="284">
        <v>0</v>
      </c>
      <c r="AS239" s="309">
        <v>0</v>
      </c>
      <c r="AT239" s="309">
        <v>0</v>
      </c>
      <c r="AU239" s="309">
        <v>0</v>
      </c>
      <c r="AV239" s="280">
        <v>0</v>
      </c>
      <c r="AW239" s="274">
        <v>0</v>
      </c>
      <c r="AX239" s="310">
        <v>0</v>
      </c>
      <c r="AY239" s="342">
        <v>1</v>
      </c>
      <c r="AZ239" s="285">
        <f t="shared" si="149"/>
        <v>0</v>
      </c>
      <c r="BA239" s="286">
        <f t="shared" si="149"/>
        <v>0</v>
      </c>
      <c r="BB239" s="286">
        <f t="shared" si="149"/>
        <v>0</v>
      </c>
      <c r="BC239" s="286">
        <f t="shared" si="149"/>
        <v>0</v>
      </c>
      <c r="BD239" s="286">
        <f t="shared" si="149"/>
        <v>0</v>
      </c>
      <c r="BE239" s="286">
        <f t="shared" si="149"/>
        <v>0</v>
      </c>
      <c r="BF239" s="286">
        <f t="shared" si="149"/>
        <v>0</v>
      </c>
      <c r="BG239" s="287">
        <f t="shared" si="149"/>
        <v>0</v>
      </c>
      <c r="BH239" s="288">
        <f t="shared" si="149"/>
        <v>0</v>
      </c>
      <c r="BI239" s="289">
        <v>0</v>
      </c>
      <c r="BJ239" s="290">
        <v>0</v>
      </c>
      <c r="BK239" s="290">
        <v>0</v>
      </c>
      <c r="BL239" s="290">
        <v>0</v>
      </c>
      <c r="BM239" s="290">
        <v>0</v>
      </c>
      <c r="BN239" s="290">
        <v>0</v>
      </c>
      <c r="BO239" s="290">
        <v>0</v>
      </c>
      <c r="BP239" s="291">
        <v>0</v>
      </c>
      <c r="BQ239" s="292">
        <v>0</v>
      </c>
      <c r="BR239" s="293">
        <v>0</v>
      </c>
      <c r="BS239" s="294">
        <v>0</v>
      </c>
      <c r="BT239" s="294">
        <v>0</v>
      </c>
      <c r="BU239" s="294">
        <v>0</v>
      </c>
      <c r="BV239" s="294">
        <v>0</v>
      </c>
      <c r="BW239" s="294">
        <v>0</v>
      </c>
      <c r="BX239" s="294">
        <v>0</v>
      </c>
      <c r="BY239" s="295">
        <v>0</v>
      </c>
      <c r="BZ239" s="296">
        <v>0</v>
      </c>
      <c r="CA239" s="289">
        <v>0</v>
      </c>
      <c r="CB239" s="290">
        <v>0</v>
      </c>
      <c r="CC239" s="290">
        <v>0</v>
      </c>
      <c r="CD239" s="290">
        <v>0</v>
      </c>
      <c r="CE239" s="290">
        <v>0</v>
      </c>
      <c r="CF239" s="290">
        <v>0</v>
      </c>
      <c r="CG239" s="290">
        <v>0</v>
      </c>
      <c r="CH239" s="297">
        <v>0</v>
      </c>
      <c r="CI239" s="298">
        <v>0</v>
      </c>
      <c r="CJ239" s="289">
        <v>0</v>
      </c>
      <c r="CK239" s="290">
        <v>0</v>
      </c>
      <c r="CL239" s="290">
        <v>0</v>
      </c>
      <c r="CM239" s="290">
        <v>0</v>
      </c>
      <c r="CN239" s="290">
        <v>0</v>
      </c>
      <c r="CO239" s="290">
        <v>0</v>
      </c>
      <c r="CP239" s="290">
        <v>0</v>
      </c>
      <c r="CQ239" s="299">
        <v>0</v>
      </c>
      <c r="CR239" s="300">
        <v>0</v>
      </c>
      <c r="CS239" s="196">
        <f t="shared" si="151"/>
        <v>0</v>
      </c>
      <c r="CT239" s="261">
        <v>0</v>
      </c>
      <c r="CU239" s="196">
        <f t="shared" si="152"/>
        <v>0</v>
      </c>
      <c r="CV239" s="196">
        <f t="shared" si="152"/>
        <v>0</v>
      </c>
      <c r="CW239" s="196">
        <f t="shared" si="152"/>
        <v>0</v>
      </c>
      <c r="CX239" s="261">
        <v>0</v>
      </c>
      <c r="CY239" s="261">
        <v>0</v>
      </c>
      <c r="CZ239" s="262">
        <f t="shared" si="153"/>
        <v>0</v>
      </c>
      <c r="DA239" s="262">
        <f t="shared" si="153"/>
        <v>0</v>
      </c>
      <c r="DB239" s="301" t="s">
        <v>521</v>
      </c>
      <c r="DC239" s="326"/>
      <c r="DD239" s="312"/>
      <c r="DE239" s="304"/>
      <c r="DF239" s="305">
        <f t="shared" si="145"/>
        <v>1</v>
      </c>
      <c r="DG239" s="306" t="s">
        <v>650</v>
      </c>
      <c r="DH239" s="307" t="s">
        <v>522</v>
      </c>
      <c r="DI239" s="307"/>
      <c r="DJ239" s="304"/>
      <c r="DK239" s="328"/>
    </row>
    <row r="240" spans="1:115" ht="19.5" customHeight="1" x14ac:dyDescent="0.25">
      <c r="A240" s="267" t="s">
        <v>767</v>
      </c>
      <c r="B240" s="314" t="s">
        <v>737</v>
      </c>
      <c r="C240" s="315" t="s">
        <v>743</v>
      </c>
      <c r="D240" s="316" t="s">
        <v>651</v>
      </c>
      <c r="E240" s="271" t="s">
        <v>67</v>
      </c>
      <c r="F240" s="373"/>
      <c r="G240" s="272">
        <f t="shared" si="150"/>
        <v>0</v>
      </c>
      <c r="H240" s="273">
        <f t="shared" si="150"/>
        <v>0</v>
      </c>
      <c r="I240" s="273">
        <f t="shared" si="150"/>
        <v>0</v>
      </c>
      <c r="J240" s="273">
        <f t="shared" si="150"/>
        <v>0</v>
      </c>
      <c r="K240" s="273">
        <f t="shared" si="150"/>
        <v>0</v>
      </c>
      <c r="L240" s="274">
        <f t="shared" si="150"/>
        <v>0</v>
      </c>
      <c r="M240" s="274">
        <f t="shared" si="150"/>
        <v>0</v>
      </c>
      <c r="N240" s="275">
        <f t="shared" si="150"/>
        <v>0</v>
      </c>
      <c r="O240" s="276">
        <f t="shared" si="150"/>
        <v>1</v>
      </c>
      <c r="P240" s="308">
        <v>0</v>
      </c>
      <c r="Q240" s="278">
        <v>0</v>
      </c>
      <c r="R240" s="309">
        <v>0</v>
      </c>
      <c r="S240" s="309">
        <v>0</v>
      </c>
      <c r="T240" s="309">
        <v>0</v>
      </c>
      <c r="U240" s="280">
        <v>0</v>
      </c>
      <c r="V240" s="280">
        <v>0</v>
      </c>
      <c r="W240" s="310">
        <v>0</v>
      </c>
      <c r="X240" s="282">
        <v>0</v>
      </c>
      <c r="Y240" s="311">
        <v>0</v>
      </c>
      <c r="Z240" s="278">
        <v>0</v>
      </c>
      <c r="AA240" s="309">
        <v>0</v>
      </c>
      <c r="AB240" s="309">
        <v>0</v>
      </c>
      <c r="AC240" s="309">
        <v>0</v>
      </c>
      <c r="AD240" s="280">
        <v>0</v>
      </c>
      <c r="AE240" s="274">
        <v>0</v>
      </c>
      <c r="AF240" s="310">
        <v>0</v>
      </c>
      <c r="AG240" s="76">
        <v>0</v>
      </c>
      <c r="AH240" s="308">
        <v>0</v>
      </c>
      <c r="AI240" s="278">
        <v>0</v>
      </c>
      <c r="AJ240" s="309">
        <v>0</v>
      </c>
      <c r="AK240" s="309">
        <v>0</v>
      </c>
      <c r="AL240" s="309">
        <v>0</v>
      </c>
      <c r="AM240" s="280">
        <v>0</v>
      </c>
      <c r="AN240" s="274">
        <v>0</v>
      </c>
      <c r="AO240" s="310">
        <v>0</v>
      </c>
      <c r="AP240" s="282">
        <v>0</v>
      </c>
      <c r="AQ240" s="311">
        <v>0</v>
      </c>
      <c r="AR240" s="284">
        <v>0</v>
      </c>
      <c r="AS240" s="309">
        <v>0</v>
      </c>
      <c r="AT240" s="309">
        <v>0</v>
      </c>
      <c r="AU240" s="309">
        <v>0</v>
      </c>
      <c r="AV240" s="280">
        <v>0</v>
      </c>
      <c r="AW240" s="274">
        <v>0</v>
      </c>
      <c r="AX240" s="310">
        <v>0</v>
      </c>
      <c r="AY240" s="342">
        <v>1</v>
      </c>
      <c r="AZ240" s="285">
        <f t="shared" si="149"/>
        <v>0</v>
      </c>
      <c r="BA240" s="286">
        <f t="shared" si="149"/>
        <v>0</v>
      </c>
      <c r="BB240" s="286">
        <f t="shared" si="149"/>
        <v>0</v>
      </c>
      <c r="BC240" s="286">
        <f t="shared" si="149"/>
        <v>0</v>
      </c>
      <c r="BD240" s="286">
        <f t="shared" si="149"/>
        <v>0</v>
      </c>
      <c r="BE240" s="286">
        <f t="shared" si="149"/>
        <v>0</v>
      </c>
      <c r="BF240" s="286">
        <f t="shared" si="149"/>
        <v>0</v>
      </c>
      <c r="BG240" s="287">
        <f t="shared" si="149"/>
        <v>0</v>
      </c>
      <c r="BH240" s="288">
        <f t="shared" si="149"/>
        <v>0</v>
      </c>
      <c r="BI240" s="289">
        <v>0</v>
      </c>
      <c r="BJ240" s="290">
        <v>0</v>
      </c>
      <c r="BK240" s="290">
        <v>0</v>
      </c>
      <c r="BL240" s="290">
        <v>0</v>
      </c>
      <c r="BM240" s="290">
        <v>0</v>
      </c>
      <c r="BN240" s="290">
        <v>0</v>
      </c>
      <c r="BO240" s="290">
        <v>0</v>
      </c>
      <c r="BP240" s="291">
        <v>0</v>
      </c>
      <c r="BQ240" s="292">
        <v>0</v>
      </c>
      <c r="BR240" s="293">
        <v>0</v>
      </c>
      <c r="BS240" s="294">
        <v>0</v>
      </c>
      <c r="BT240" s="294">
        <v>0</v>
      </c>
      <c r="BU240" s="294">
        <v>0</v>
      </c>
      <c r="BV240" s="294">
        <v>0</v>
      </c>
      <c r="BW240" s="294">
        <v>0</v>
      </c>
      <c r="BX240" s="294">
        <v>0</v>
      </c>
      <c r="BY240" s="295">
        <v>0</v>
      </c>
      <c r="BZ240" s="296">
        <v>0</v>
      </c>
      <c r="CA240" s="289">
        <v>0</v>
      </c>
      <c r="CB240" s="290">
        <v>0</v>
      </c>
      <c r="CC240" s="290">
        <v>0</v>
      </c>
      <c r="CD240" s="290">
        <v>0</v>
      </c>
      <c r="CE240" s="290">
        <v>0</v>
      </c>
      <c r="CF240" s="290">
        <v>0</v>
      </c>
      <c r="CG240" s="290">
        <v>0</v>
      </c>
      <c r="CH240" s="297">
        <v>0</v>
      </c>
      <c r="CI240" s="298">
        <v>0</v>
      </c>
      <c r="CJ240" s="289">
        <v>0</v>
      </c>
      <c r="CK240" s="290">
        <v>0</v>
      </c>
      <c r="CL240" s="290">
        <v>0</v>
      </c>
      <c r="CM240" s="290">
        <v>0</v>
      </c>
      <c r="CN240" s="290">
        <v>0</v>
      </c>
      <c r="CO240" s="290">
        <v>0</v>
      </c>
      <c r="CP240" s="290">
        <v>0</v>
      </c>
      <c r="CQ240" s="299">
        <v>0</v>
      </c>
      <c r="CR240" s="300">
        <v>0</v>
      </c>
      <c r="CS240" s="196">
        <f t="shared" si="151"/>
        <v>0</v>
      </c>
      <c r="CT240" s="261">
        <v>0</v>
      </c>
      <c r="CU240" s="196">
        <f t="shared" si="152"/>
        <v>0</v>
      </c>
      <c r="CV240" s="196">
        <f t="shared" si="152"/>
        <v>0</v>
      </c>
      <c r="CW240" s="196">
        <f t="shared" si="152"/>
        <v>0</v>
      </c>
      <c r="CX240" s="261">
        <v>0</v>
      </c>
      <c r="CY240" s="261">
        <v>0</v>
      </c>
      <c r="CZ240" s="262">
        <f t="shared" si="153"/>
        <v>0</v>
      </c>
      <c r="DA240" s="262">
        <f t="shared" si="153"/>
        <v>0</v>
      </c>
      <c r="DB240" s="301" t="s">
        <v>521</v>
      </c>
      <c r="DC240" s="326"/>
      <c r="DD240" s="312"/>
      <c r="DE240" s="304"/>
      <c r="DF240" s="305">
        <f t="shared" si="145"/>
        <v>1</v>
      </c>
      <c r="DG240" s="306" t="s">
        <v>651</v>
      </c>
      <c r="DH240" s="307" t="s">
        <v>522</v>
      </c>
      <c r="DI240" s="307"/>
      <c r="DJ240" s="304"/>
      <c r="DK240" s="328"/>
    </row>
    <row r="241" spans="1:115" ht="19.5" customHeight="1" x14ac:dyDescent="0.25">
      <c r="A241" s="267" t="s">
        <v>767</v>
      </c>
      <c r="B241" s="314" t="s">
        <v>737</v>
      </c>
      <c r="C241" s="315" t="s">
        <v>744</v>
      </c>
      <c r="D241" s="316" t="s">
        <v>652</v>
      </c>
      <c r="E241" s="271" t="s">
        <v>67</v>
      </c>
      <c r="F241" s="373"/>
      <c r="G241" s="272">
        <f t="shared" si="150"/>
        <v>0</v>
      </c>
      <c r="H241" s="273">
        <f t="shared" si="150"/>
        <v>0</v>
      </c>
      <c r="I241" s="273">
        <f t="shared" si="150"/>
        <v>0</v>
      </c>
      <c r="J241" s="273">
        <f t="shared" si="150"/>
        <v>0</v>
      </c>
      <c r="K241" s="273">
        <f t="shared" si="150"/>
        <v>0</v>
      </c>
      <c r="L241" s="274">
        <f t="shared" si="150"/>
        <v>0</v>
      </c>
      <c r="M241" s="274">
        <f t="shared" si="150"/>
        <v>0</v>
      </c>
      <c r="N241" s="275">
        <f t="shared" si="150"/>
        <v>0</v>
      </c>
      <c r="O241" s="276">
        <f t="shared" si="150"/>
        <v>0</v>
      </c>
      <c r="P241" s="308">
        <v>0</v>
      </c>
      <c r="Q241" s="278">
        <v>0</v>
      </c>
      <c r="R241" s="309">
        <v>0</v>
      </c>
      <c r="S241" s="309">
        <v>0</v>
      </c>
      <c r="T241" s="309">
        <v>0</v>
      </c>
      <c r="U241" s="280">
        <v>0</v>
      </c>
      <c r="V241" s="280">
        <v>0</v>
      </c>
      <c r="W241" s="310">
        <v>0</v>
      </c>
      <c r="X241" s="282">
        <v>0</v>
      </c>
      <c r="Y241" s="311">
        <v>0</v>
      </c>
      <c r="Z241" s="278">
        <v>0</v>
      </c>
      <c r="AA241" s="309">
        <v>0</v>
      </c>
      <c r="AB241" s="309">
        <v>0</v>
      </c>
      <c r="AC241" s="309">
        <v>0</v>
      </c>
      <c r="AD241" s="280">
        <v>0</v>
      </c>
      <c r="AE241" s="274">
        <v>0</v>
      </c>
      <c r="AF241" s="310">
        <v>0</v>
      </c>
      <c r="AG241" s="76">
        <v>0</v>
      </c>
      <c r="AH241" s="308">
        <v>0</v>
      </c>
      <c r="AI241" s="278">
        <v>0</v>
      </c>
      <c r="AJ241" s="309">
        <v>0</v>
      </c>
      <c r="AK241" s="309">
        <v>0</v>
      </c>
      <c r="AL241" s="309">
        <v>0</v>
      </c>
      <c r="AM241" s="280">
        <v>0</v>
      </c>
      <c r="AN241" s="274">
        <v>0</v>
      </c>
      <c r="AO241" s="310">
        <v>0</v>
      </c>
      <c r="AP241" s="282">
        <v>0</v>
      </c>
      <c r="AQ241" s="311">
        <v>0</v>
      </c>
      <c r="AR241" s="284">
        <v>0</v>
      </c>
      <c r="AS241" s="309">
        <v>0</v>
      </c>
      <c r="AT241" s="309">
        <v>0</v>
      </c>
      <c r="AU241" s="309">
        <v>0</v>
      </c>
      <c r="AV241" s="280">
        <v>0</v>
      </c>
      <c r="AW241" s="274">
        <v>0</v>
      </c>
      <c r="AX241" s="310">
        <v>0</v>
      </c>
      <c r="AY241" s="282">
        <v>0</v>
      </c>
      <c r="AZ241" s="285">
        <f t="shared" si="149"/>
        <v>0</v>
      </c>
      <c r="BA241" s="286">
        <f t="shared" si="149"/>
        <v>0</v>
      </c>
      <c r="BB241" s="286">
        <f t="shared" si="149"/>
        <v>0</v>
      </c>
      <c r="BC241" s="286">
        <f t="shared" si="149"/>
        <v>0</v>
      </c>
      <c r="BD241" s="286">
        <f t="shared" si="149"/>
        <v>0</v>
      </c>
      <c r="BE241" s="286">
        <f t="shared" si="149"/>
        <v>0</v>
      </c>
      <c r="BF241" s="286">
        <f t="shared" si="149"/>
        <v>0</v>
      </c>
      <c r="BG241" s="287">
        <f t="shared" si="149"/>
        <v>0</v>
      </c>
      <c r="BH241" s="288">
        <f t="shared" si="149"/>
        <v>0</v>
      </c>
      <c r="BI241" s="289">
        <v>0</v>
      </c>
      <c r="BJ241" s="290">
        <v>0</v>
      </c>
      <c r="BK241" s="290">
        <v>0</v>
      </c>
      <c r="BL241" s="290">
        <v>0</v>
      </c>
      <c r="BM241" s="290">
        <v>0</v>
      </c>
      <c r="BN241" s="290">
        <v>0</v>
      </c>
      <c r="BO241" s="290">
        <v>0</v>
      </c>
      <c r="BP241" s="291">
        <v>0</v>
      </c>
      <c r="BQ241" s="292">
        <v>0</v>
      </c>
      <c r="BR241" s="293">
        <v>0</v>
      </c>
      <c r="BS241" s="294">
        <v>0</v>
      </c>
      <c r="BT241" s="294">
        <v>0</v>
      </c>
      <c r="BU241" s="294">
        <v>0</v>
      </c>
      <c r="BV241" s="294">
        <v>0</v>
      </c>
      <c r="BW241" s="294">
        <v>0</v>
      </c>
      <c r="BX241" s="294">
        <v>0</v>
      </c>
      <c r="BY241" s="295">
        <v>0</v>
      </c>
      <c r="BZ241" s="296">
        <v>0</v>
      </c>
      <c r="CA241" s="289">
        <v>0</v>
      </c>
      <c r="CB241" s="290">
        <v>0</v>
      </c>
      <c r="CC241" s="290">
        <v>0</v>
      </c>
      <c r="CD241" s="290">
        <v>0</v>
      </c>
      <c r="CE241" s="290">
        <v>0</v>
      </c>
      <c r="CF241" s="290">
        <v>0</v>
      </c>
      <c r="CG241" s="290">
        <v>0</v>
      </c>
      <c r="CH241" s="297">
        <v>0</v>
      </c>
      <c r="CI241" s="298">
        <v>0</v>
      </c>
      <c r="CJ241" s="289">
        <v>0</v>
      </c>
      <c r="CK241" s="290">
        <v>0</v>
      </c>
      <c r="CL241" s="290">
        <v>0</v>
      </c>
      <c r="CM241" s="290">
        <v>0</v>
      </c>
      <c r="CN241" s="290">
        <v>0</v>
      </c>
      <c r="CO241" s="290">
        <v>0</v>
      </c>
      <c r="CP241" s="290">
        <v>0</v>
      </c>
      <c r="CQ241" s="299">
        <v>0</v>
      </c>
      <c r="CR241" s="300">
        <v>0</v>
      </c>
      <c r="CS241" s="196">
        <f t="shared" si="151"/>
        <v>0</v>
      </c>
      <c r="CT241" s="261">
        <v>0</v>
      </c>
      <c r="CU241" s="196">
        <f t="shared" si="152"/>
        <v>0</v>
      </c>
      <c r="CV241" s="196">
        <f t="shared" si="152"/>
        <v>0</v>
      </c>
      <c r="CW241" s="196">
        <f t="shared" si="152"/>
        <v>0</v>
      </c>
      <c r="CX241" s="261">
        <v>0</v>
      </c>
      <c r="CY241" s="261">
        <v>0</v>
      </c>
      <c r="CZ241" s="262">
        <f t="shared" si="153"/>
        <v>0</v>
      </c>
      <c r="DA241" s="262">
        <f t="shared" si="153"/>
        <v>0</v>
      </c>
      <c r="DB241" s="301" t="s">
        <v>521</v>
      </c>
      <c r="DC241" s="326"/>
      <c r="DD241" s="312"/>
      <c r="DE241" s="304"/>
      <c r="DF241" s="305">
        <f t="shared" si="145"/>
        <v>1</v>
      </c>
      <c r="DG241" s="306" t="s">
        <v>652</v>
      </c>
      <c r="DH241" s="307" t="s">
        <v>522</v>
      </c>
      <c r="DI241" s="307"/>
      <c r="DJ241" s="304"/>
      <c r="DK241" s="328"/>
    </row>
    <row r="242" spans="1:115" ht="19.5" customHeight="1" x14ac:dyDescent="0.25">
      <c r="A242" s="267" t="s">
        <v>767</v>
      </c>
      <c r="B242" s="314" t="s">
        <v>737</v>
      </c>
      <c r="C242" s="315" t="s">
        <v>745</v>
      </c>
      <c r="D242" s="316" t="s">
        <v>653</v>
      </c>
      <c r="E242" s="271" t="s">
        <v>67</v>
      </c>
      <c r="F242" s="373"/>
      <c r="G242" s="272">
        <f t="shared" si="150"/>
        <v>0</v>
      </c>
      <c r="H242" s="273">
        <f t="shared" si="150"/>
        <v>0</v>
      </c>
      <c r="I242" s="273">
        <f t="shared" si="150"/>
        <v>0</v>
      </c>
      <c r="J242" s="273">
        <f t="shared" si="150"/>
        <v>0</v>
      </c>
      <c r="K242" s="273">
        <f t="shared" si="150"/>
        <v>0</v>
      </c>
      <c r="L242" s="274">
        <f t="shared" si="150"/>
        <v>0</v>
      </c>
      <c r="M242" s="274">
        <f t="shared" si="150"/>
        <v>0</v>
      </c>
      <c r="N242" s="275">
        <f t="shared" si="150"/>
        <v>0</v>
      </c>
      <c r="O242" s="276">
        <f t="shared" si="150"/>
        <v>49</v>
      </c>
      <c r="P242" s="308">
        <v>0</v>
      </c>
      <c r="Q242" s="278">
        <v>0</v>
      </c>
      <c r="R242" s="309">
        <v>0</v>
      </c>
      <c r="S242" s="309">
        <v>0</v>
      </c>
      <c r="T242" s="309">
        <v>0</v>
      </c>
      <c r="U242" s="280">
        <v>0</v>
      </c>
      <c r="V242" s="280">
        <v>0</v>
      </c>
      <c r="W242" s="310">
        <v>0</v>
      </c>
      <c r="X242" s="282">
        <v>0</v>
      </c>
      <c r="Y242" s="311">
        <v>0</v>
      </c>
      <c r="Z242" s="278">
        <v>0</v>
      </c>
      <c r="AA242" s="309">
        <v>0</v>
      </c>
      <c r="AB242" s="309">
        <v>0</v>
      </c>
      <c r="AC242" s="309">
        <v>0</v>
      </c>
      <c r="AD242" s="280">
        <v>0</v>
      </c>
      <c r="AE242" s="274">
        <v>0</v>
      </c>
      <c r="AF242" s="310">
        <v>0</v>
      </c>
      <c r="AG242" s="76">
        <v>0</v>
      </c>
      <c r="AH242" s="308">
        <v>0</v>
      </c>
      <c r="AI242" s="278">
        <v>0</v>
      </c>
      <c r="AJ242" s="309">
        <v>0</v>
      </c>
      <c r="AK242" s="309">
        <v>0</v>
      </c>
      <c r="AL242" s="309">
        <v>0</v>
      </c>
      <c r="AM242" s="280">
        <v>0</v>
      </c>
      <c r="AN242" s="274">
        <v>0</v>
      </c>
      <c r="AO242" s="310">
        <v>0</v>
      </c>
      <c r="AP242" s="282">
        <v>0</v>
      </c>
      <c r="AQ242" s="311">
        <v>0</v>
      </c>
      <c r="AR242" s="284">
        <v>0</v>
      </c>
      <c r="AS242" s="309">
        <v>0</v>
      </c>
      <c r="AT242" s="309">
        <v>0</v>
      </c>
      <c r="AU242" s="309">
        <v>0</v>
      </c>
      <c r="AV242" s="280">
        <v>0</v>
      </c>
      <c r="AW242" s="274">
        <v>0</v>
      </c>
      <c r="AX242" s="310">
        <v>0</v>
      </c>
      <c r="AY242" s="342">
        <v>49</v>
      </c>
      <c r="AZ242" s="285">
        <f t="shared" si="149"/>
        <v>0</v>
      </c>
      <c r="BA242" s="286">
        <f t="shared" si="149"/>
        <v>0</v>
      </c>
      <c r="BB242" s="286">
        <f t="shared" si="149"/>
        <v>0</v>
      </c>
      <c r="BC242" s="286">
        <f t="shared" si="149"/>
        <v>0</v>
      </c>
      <c r="BD242" s="286">
        <f t="shared" si="149"/>
        <v>0</v>
      </c>
      <c r="BE242" s="286">
        <f t="shared" si="149"/>
        <v>0</v>
      </c>
      <c r="BF242" s="286">
        <f t="shared" si="149"/>
        <v>0</v>
      </c>
      <c r="BG242" s="287">
        <f t="shared" si="149"/>
        <v>0</v>
      </c>
      <c r="BH242" s="288">
        <f t="shared" si="149"/>
        <v>0</v>
      </c>
      <c r="BI242" s="289">
        <v>0</v>
      </c>
      <c r="BJ242" s="290">
        <v>0</v>
      </c>
      <c r="BK242" s="290">
        <v>0</v>
      </c>
      <c r="BL242" s="290">
        <v>0</v>
      </c>
      <c r="BM242" s="290">
        <v>0</v>
      </c>
      <c r="BN242" s="290">
        <v>0</v>
      </c>
      <c r="BO242" s="290">
        <v>0</v>
      </c>
      <c r="BP242" s="291">
        <v>0</v>
      </c>
      <c r="BQ242" s="292">
        <v>0</v>
      </c>
      <c r="BR242" s="293">
        <v>0</v>
      </c>
      <c r="BS242" s="294">
        <v>0</v>
      </c>
      <c r="BT242" s="294">
        <v>0</v>
      </c>
      <c r="BU242" s="294">
        <v>0</v>
      </c>
      <c r="BV242" s="294">
        <v>0</v>
      </c>
      <c r="BW242" s="294">
        <v>0</v>
      </c>
      <c r="BX242" s="294">
        <v>0</v>
      </c>
      <c r="BY242" s="295">
        <v>0</v>
      </c>
      <c r="BZ242" s="296">
        <v>0</v>
      </c>
      <c r="CA242" s="289">
        <v>0</v>
      </c>
      <c r="CB242" s="290">
        <v>0</v>
      </c>
      <c r="CC242" s="290">
        <v>0</v>
      </c>
      <c r="CD242" s="290">
        <v>0</v>
      </c>
      <c r="CE242" s="290">
        <v>0</v>
      </c>
      <c r="CF242" s="290">
        <v>0</v>
      </c>
      <c r="CG242" s="290">
        <v>0</v>
      </c>
      <c r="CH242" s="297">
        <v>0</v>
      </c>
      <c r="CI242" s="298">
        <v>0</v>
      </c>
      <c r="CJ242" s="289">
        <v>0</v>
      </c>
      <c r="CK242" s="290">
        <v>0</v>
      </c>
      <c r="CL242" s="290">
        <v>0</v>
      </c>
      <c r="CM242" s="290">
        <v>0</v>
      </c>
      <c r="CN242" s="290">
        <v>0</v>
      </c>
      <c r="CO242" s="290">
        <v>0</v>
      </c>
      <c r="CP242" s="290">
        <v>0</v>
      </c>
      <c r="CQ242" s="299">
        <v>0</v>
      </c>
      <c r="CR242" s="300">
        <v>0</v>
      </c>
      <c r="CS242" s="196">
        <f t="shared" si="151"/>
        <v>0</v>
      </c>
      <c r="CT242" s="261">
        <v>0</v>
      </c>
      <c r="CU242" s="196">
        <f t="shared" si="152"/>
        <v>0</v>
      </c>
      <c r="CV242" s="196">
        <f t="shared" si="152"/>
        <v>0</v>
      </c>
      <c r="CW242" s="196">
        <f t="shared" si="152"/>
        <v>0</v>
      </c>
      <c r="CX242" s="261">
        <v>0</v>
      </c>
      <c r="CY242" s="261">
        <v>0</v>
      </c>
      <c r="CZ242" s="262">
        <f t="shared" si="153"/>
        <v>0</v>
      </c>
      <c r="DA242" s="262">
        <f t="shared" si="153"/>
        <v>0</v>
      </c>
      <c r="DB242" s="301" t="s">
        <v>521</v>
      </c>
      <c r="DC242" s="326"/>
      <c r="DD242" s="312"/>
      <c r="DE242" s="304"/>
      <c r="DF242" s="305">
        <f t="shared" si="145"/>
        <v>1</v>
      </c>
      <c r="DG242" s="306" t="s">
        <v>653</v>
      </c>
      <c r="DH242" s="307" t="s">
        <v>522</v>
      </c>
      <c r="DI242" s="307"/>
      <c r="DJ242" s="304"/>
      <c r="DK242" s="328"/>
    </row>
    <row r="243" spans="1:115" ht="19.5" customHeight="1" x14ac:dyDescent="0.25">
      <c r="A243" s="267" t="s">
        <v>768</v>
      </c>
      <c r="B243" s="314" t="s">
        <v>737</v>
      </c>
      <c r="C243" s="315" t="s">
        <v>746</v>
      </c>
      <c r="D243" s="316" t="s">
        <v>655</v>
      </c>
      <c r="E243" s="271" t="s">
        <v>67</v>
      </c>
      <c r="F243" s="373"/>
      <c r="G243" s="272" t="s">
        <v>67</v>
      </c>
      <c r="H243" s="273" t="s">
        <v>67</v>
      </c>
      <c r="I243" s="273" t="s">
        <v>67</v>
      </c>
      <c r="J243" s="273" t="s">
        <v>67</v>
      </c>
      <c r="K243" s="273" t="s">
        <v>67</v>
      </c>
      <c r="L243" s="274" t="s">
        <v>67</v>
      </c>
      <c r="M243" s="274" t="s">
        <v>67</v>
      </c>
      <c r="N243" s="275" t="s">
        <v>67</v>
      </c>
      <c r="O243" s="276" t="s">
        <v>67</v>
      </c>
      <c r="P243" s="308" t="s">
        <v>67</v>
      </c>
      <c r="Q243" s="284" t="s">
        <v>67</v>
      </c>
      <c r="R243" s="309" t="s">
        <v>67</v>
      </c>
      <c r="S243" s="309" t="s">
        <v>67</v>
      </c>
      <c r="T243" s="309" t="s">
        <v>67</v>
      </c>
      <c r="U243" s="319" t="s">
        <v>67</v>
      </c>
      <c r="V243" s="286" t="s">
        <v>67</v>
      </c>
      <c r="W243" s="320" t="s">
        <v>67</v>
      </c>
      <c r="X243" s="282" t="s">
        <v>67</v>
      </c>
      <c r="Y243" s="311" t="s">
        <v>67</v>
      </c>
      <c r="Z243" s="284" t="s">
        <v>67</v>
      </c>
      <c r="AA243" s="309" t="s">
        <v>67</v>
      </c>
      <c r="AB243" s="309" t="s">
        <v>67</v>
      </c>
      <c r="AC243" s="309" t="s">
        <v>67</v>
      </c>
      <c r="AD243" s="319" t="s">
        <v>67</v>
      </c>
      <c r="AE243" s="286" t="s">
        <v>67</v>
      </c>
      <c r="AF243" s="320" t="s">
        <v>67</v>
      </c>
      <c r="AG243" s="76" t="s">
        <v>67</v>
      </c>
      <c r="AH243" s="308" t="s">
        <v>67</v>
      </c>
      <c r="AI243" s="284" t="s">
        <v>67</v>
      </c>
      <c r="AJ243" s="309" t="s">
        <v>67</v>
      </c>
      <c r="AK243" s="309" t="s">
        <v>67</v>
      </c>
      <c r="AL243" s="309" t="s">
        <v>67</v>
      </c>
      <c r="AM243" s="319" t="s">
        <v>67</v>
      </c>
      <c r="AN243" s="286" t="s">
        <v>67</v>
      </c>
      <c r="AO243" s="320" t="s">
        <v>67</v>
      </c>
      <c r="AP243" s="282" t="s">
        <v>67</v>
      </c>
      <c r="AQ243" s="311" t="s">
        <v>67</v>
      </c>
      <c r="AR243" s="284" t="s">
        <v>67</v>
      </c>
      <c r="AS243" s="309" t="s">
        <v>67</v>
      </c>
      <c r="AT243" s="309" t="s">
        <v>67</v>
      </c>
      <c r="AU243" s="309" t="s">
        <v>67</v>
      </c>
      <c r="AV243" s="319" t="s">
        <v>67</v>
      </c>
      <c r="AW243" s="286" t="s">
        <v>67</v>
      </c>
      <c r="AX243" s="320" t="s">
        <v>67</v>
      </c>
      <c r="AY243" s="282" t="s">
        <v>67</v>
      </c>
      <c r="AZ243" s="285">
        <f t="shared" si="149"/>
        <v>0</v>
      </c>
      <c r="BA243" s="286">
        <f t="shared" si="149"/>
        <v>0</v>
      </c>
      <c r="BB243" s="286">
        <f t="shared" si="149"/>
        <v>0</v>
      </c>
      <c r="BC243" s="286">
        <f t="shared" si="149"/>
        <v>0</v>
      </c>
      <c r="BD243" s="286">
        <f t="shared" si="149"/>
        <v>0</v>
      </c>
      <c r="BE243" s="286">
        <f t="shared" si="149"/>
        <v>0</v>
      </c>
      <c r="BF243" s="286">
        <f t="shared" si="149"/>
        <v>0</v>
      </c>
      <c r="BG243" s="287">
        <f t="shared" si="149"/>
        <v>0</v>
      </c>
      <c r="BH243" s="288">
        <f t="shared" si="149"/>
        <v>41</v>
      </c>
      <c r="BI243" s="289">
        <v>0</v>
      </c>
      <c r="BJ243" s="290">
        <v>0</v>
      </c>
      <c r="BK243" s="290">
        <v>0</v>
      </c>
      <c r="BL243" s="290">
        <v>0</v>
      </c>
      <c r="BM243" s="290">
        <v>0</v>
      </c>
      <c r="BN243" s="290">
        <v>0</v>
      </c>
      <c r="BO243" s="290">
        <v>0</v>
      </c>
      <c r="BP243" s="291">
        <v>0</v>
      </c>
      <c r="BQ243" s="292">
        <v>41</v>
      </c>
      <c r="BR243" s="293">
        <v>0</v>
      </c>
      <c r="BS243" s="294">
        <v>0</v>
      </c>
      <c r="BT243" s="294">
        <v>0</v>
      </c>
      <c r="BU243" s="294">
        <v>0</v>
      </c>
      <c r="BV243" s="294">
        <v>0</v>
      </c>
      <c r="BW243" s="294">
        <v>0</v>
      </c>
      <c r="BX243" s="294">
        <v>0</v>
      </c>
      <c r="BY243" s="295">
        <v>0</v>
      </c>
      <c r="BZ243" s="296">
        <v>0</v>
      </c>
      <c r="CA243" s="289">
        <v>0</v>
      </c>
      <c r="CB243" s="290">
        <v>0</v>
      </c>
      <c r="CC243" s="290">
        <v>0</v>
      </c>
      <c r="CD243" s="290">
        <v>0</v>
      </c>
      <c r="CE243" s="290">
        <v>0</v>
      </c>
      <c r="CF243" s="290">
        <v>0</v>
      </c>
      <c r="CG243" s="290">
        <v>0</v>
      </c>
      <c r="CH243" s="297">
        <v>0</v>
      </c>
      <c r="CI243" s="298">
        <v>0</v>
      </c>
      <c r="CJ243" s="289">
        <v>0</v>
      </c>
      <c r="CK243" s="290">
        <v>0</v>
      </c>
      <c r="CL243" s="290">
        <v>0</v>
      </c>
      <c r="CM243" s="290">
        <v>0</v>
      </c>
      <c r="CN243" s="290">
        <v>0</v>
      </c>
      <c r="CO243" s="290">
        <v>0</v>
      </c>
      <c r="CP243" s="290">
        <v>0</v>
      </c>
      <c r="CQ243" s="299">
        <v>0</v>
      </c>
      <c r="CR243" s="300">
        <v>0</v>
      </c>
      <c r="CS243" s="321" t="s">
        <v>67</v>
      </c>
      <c r="CT243" s="322" t="s">
        <v>67</v>
      </c>
      <c r="CU243" s="322" t="s">
        <v>67</v>
      </c>
      <c r="CV243" s="322" t="s">
        <v>67</v>
      </c>
      <c r="CW243" s="322" t="s">
        <v>67</v>
      </c>
      <c r="CX243" s="322" t="s">
        <v>67</v>
      </c>
      <c r="CY243" s="323" t="s">
        <v>67</v>
      </c>
      <c r="CZ243" s="324" t="s">
        <v>67</v>
      </c>
      <c r="DA243" s="325" t="s">
        <v>67</v>
      </c>
      <c r="DB243" s="301" t="s">
        <v>654</v>
      </c>
      <c r="DC243" s="302" t="s">
        <v>763</v>
      </c>
      <c r="DD243" s="312"/>
      <c r="DE243" s="304"/>
      <c r="DF243" s="305">
        <f t="shared" si="145"/>
        <v>1</v>
      </c>
      <c r="DG243" s="306" t="s">
        <v>655</v>
      </c>
      <c r="DH243" s="307" t="s">
        <v>654</v>
      </c>
      <c r="DI243" s="307"/>
      <c r="DJ243" s="304"/>
      <c r="DK243" s="328"/>
    </row>
    <row r="244" spans="1:115" ht="36.75" customHeight="1" x14ac:dyDescent="0.25">
      <c r="A244" s="267" t="s">
        <v>767</v>
      </c>
      <c r="B244" s="314" t="s">
        <v>737</v>
      </c>
      <c r="C244" s="315" t="s">
        <v>747</v>
      </c>
      <c r="D244" s="316" t="s">
        <v>657</v>
      </c>
      <c r="E244" s="271" t="s">
        <v>67</v>
      </c>
      <c r="F244" s="373"/>
      <c r="G244" s="272">
        <f t="shared" ref="G244:O265" si="154">P244+Y244+AH244+AQ244</f>
        <v>0</v>
      </c>
      <c r="H244" s="273">
        <f t="shared" si="154"/>
        <v>0</v>
      </c>
      <c r="I244" s="273">
        <f t="shared" si="154"/>
        <v>0</v>
      </c>
      <c r="J244" s="273">
        <f t="shared" si="154"/>
        <v>0</v>
      </c>
      <c r="K244" s="273">
        <f t="shared" si="154"/>
        <v>0</v>
      </c>
      <c r="L244" s="274">
        <f t="shared" si="154"/>
        <v>0</v>
      </c>
      <c r="M244" s="274">
        <f t="shared" si="154"/>
        <v>0</v>
      </c>
      <c r="N244" s="275">
        <f t="shared" si="154"/>
        <v>0</v>
      </c>
      <c r="O244" s="276">
        <f t="shared" si="154"/>
        <v>13</v>
      </c>
      <c r="P244" s="308">
        <v>0</v>
      </c>
      <c r="Q244" s="278">
        <v>0</v>
      </c>
      <c r="R244" s="309">
        <v>0</v>
      </c>
      <c r="S244" s="309">
        <v>0</v>
      </c>
      <c r="T244" s="309">
        <v>0</v>
      </c>
      <c r="U244" s="280">
        <v>0</v>
      </c>
      <c r="V244" s="280">
        <v>0</v>
      </c>
      <c r="W244" s="310">
        <v>0</v>
      </c>
      <c r="X244" s="282">
        <v>0</v>
      </c>
      <c r="Y244" s="311">
        <v>0</v>
      </c>
      <c r="Z244" s="278">
        <v>0</v>
      </c>
      <c r="AA244" s="309">
        <v>0</v>
      </c>
      <c r="AB244" s="309">
        <v>0</v>
      </c>
      <c r="AC244" s="309">
        <v>0</v>
      </c>
      <c r="AD244" s="280">
        <v>0</v>
      </c>
      <c r="AE244" s="274">
        <v>0</v>
      </c>
      <c r="AF244" s="310">
        <v>0</v>
      </c>
      <c r="AG244" s="76">
        <v>0</v>
      </c>
      <c r="AH244" s="308">
        <v>0</v>
      </c>
      <c r="AI244" s="278">
        <v>0</v>
      </c>
      <c r="AJ244" s="309">
        <v>0</v>
      </c>
      <c r="AK244" s="309">
        <v>0</v>
      </c>
      <c r="AL244" s="309">
        <v>0</v>
      </c>
      <c r="AM244" s="280">
        <v>0</v>
      </c>
      <c r="AN244" s="274">
        <v>0</v>
      </c>
      <c r="AO244" s="310">
        <v>0</v>
      </c>
      <c r="AP244" s="282">
        <v>0</v>
      </c>
      <c r="AQ244" s="311">
        <v>0</v>
      </c>
      <c r="AR244" s="284">
        <v>0</v>
      </c>
      <c r="AS244" s="309">
        <v>0</v>
      </c>
      <c r="AT244" s="309">
        <v>0</v>
      </c>
      <c r="AU244" s="309">
        <v>0</v>
      </c>
      <c r="AV244" s="280">
        <v>0</v>
      </c>
      <c r="AW244" s="274">
        <v>0</v>
      </c>
      <c r="AX244" s="310">
        <v>0</v>
      </c>
      <c r="AY244" s="342">
        <v>13</v>
      </c>
      <c r="AZ244" s="285">
        <f t="shared" si="149"/>
        <v>0</v>
      </c>
      <c r="BA244" s="286">
        <f t="shared" si="149"/>
        <v>0</v>
      </c>
      <c r="BB244" s="286">
        <f t="shared" si="149"/>
        <v>0</v>
      </c>
      <c r="BC244" s="286">
        <f t="shared" si="149"/>
        <v>0</v>
      </c>
      <c r="BD244" s="286">
        <f t="shared" si="149"/>
        <v>0</v>
      </c>
      <c r="BE244" s="286">
        <f t="shared" si="149"/>
        <v>0</v>
      </c>
      <c r="BF244" s="286">
        <f t="shared" si="149"/>
        <v>0</v>
      </c>
      <c r="BG244" s="287">
        <f t="shared" si="149"/>
        <v>0</v>
      </c>
      <c r="BH244" s="288">
        <f t="shared" si="149"/>
        <v>1</v>
      </c>
      <c r="BI244" s="289">
        <v>0</v>
      </c>
      <c r="BJ244" s="290">
        <v>0</v>
      </c>
      <c r="BK244" s="290">
        <v>0</v>
      </c>
      <c r="BL244" s="290">
        <v>0</v>
      </c>
      <c r="BM244" s="290">
        <v>0</v>
      </c>
      <c r="BN244" s="290">
        <v>0</v>
      </c>
      <c r="BO244" s="290">
        <v>0</v>
      </c>
      <c r="BP244" s="291">
        <v>0</v>
      </c>
      <c r="BQ244" s="292">
        <v>1</v>
      </c>
      <c r="BR244" s="293">
        <v>0</v>
      </c>
      <c r="BS244" s="294">
        <v>0</v>
      </c>
      <c r="BT244" s="294">
        <v>0</v>
      </c>
      <c r="BU244" s="294">
        <v>0</v>
      </c>
      <c r="BV244" s="294">
        <v>0</v>
      </c>
      <c r="BW244" s="294">
        <v>0</v>
      </c>
      <c r="BX244" s="294">
        <v>0</v>
      </c>
      <c r="BY244" s="295">
        <v>0</v>
      </c>
      <c r="BZ244" s="296">
        <v>0</v>
      </c>
      <c r="CA244" s="289">
        <v>0</v>
      </c>
      <c r="CB244" s="290">
        <v>0</v>
      </c>
      <c r="CC244" s="290">
        <v>0</v>
      </c>
      <c r="CD244" s="290">
        <v>0</v>
      </c>
      <c r="CE244" s="290">
        <v>0</v>
      </c>
      <c r="CF244" s="290">
        <v>0</v>
      </c>
      <c r="CG244" s="290">
        <v>0</v>
      </c>
      <c r="CH244" s="297">
        <v>0</v>
      </c>
      <c r="CI244" s="298">
        <v>0</v>
      </c>
      <c r="CJ244" s="289">
        <v>0</v>
      </c>
      <c r="CK244" s="290">
        <v>0</v>
      </c>
      <c r="CL244" s="290">
        <v>0</v>
      </c>
      <c r="CM244" s="290">
        <v>0</v>
      </c>
      <c r="CN244" s="290">
        <v>0</v>
      </c>
      <c r="CO244" s="290">
        <v>0</v>
      </c>
      <c r="CP244" s="290">
        <v>0</v>
      </c>
      <c r="CQ244" s="299">
        <v>0</v>
      </c>
      <c r="CR244" s="300">
        <v>0</v>
      </c>
      <c r="CS244" s="196">
        <f t="shared" ref="CS244:CS265" si="155">AZ244-P244</f>
        <v>0</v>
      </c>
      <c r="CT244" s="261">
        <v>0</v>
      </c>
      <c r="CU244" s="196">
        <f t="shared" ref="CU244:CW265" si="156">BB244-R244</f>
        <v>0</v>
      </c>
      <c r="CV244" s="196">
        <f t="shared" si="156"/>
        <v>0</v>
      </c>
      <c r="CW244" s="196">
        <f t="shared" si="156"/>
        <v>0</v>
      </c>
      <c r="CX244" s="261">
        <v>0</v>
      </c>
      <c r="CY244" s="261">
        <v>0</v>
      </c>
      <c r="CZ244" s="262">
        <f t="shared" ref="CZ244:DA265" si="157">BG244-W244</f>
        <v>0</v>
      </c>
      <c r="DA244" s="262">
        <f t="shared" si="157"/>
        <v>1</v>
      </c>
      <c r="DB244" s="331" t="s">
        <v>656</v>
      </c>
      <c r="DC244" s="302" t="s">
        <v>763</v>
      </c>
      <c r="DD244" s="312"/>
      <c r="DE244" s="304"/>
      <c r="DF244" s="305">
        <f t="shared" si="145"/>
        <v>1</v>
      </c>
      <c r="DG244" s="306" t="s">
        <v>657</v>
      </c>
      <c r="DH244" s="307" t="s">
        <v>656</v>
      </c>
      <c r="DI244" s="307"/>
      <c r="DJ244" s="304"/>
      <c r="DK244" s="328"/>
    </row>
    <row r="245" spans="1:115" ht="19.5" customHeight="1" x14ac:dyDescent="0.25">
      <c r="A245" s="267" t="s">
        <v>767</v>
      </c>
      <c r="B245" s="314" t="s">
        <v>737</v>
      </c>
      <c r="C245" s="315" t="s">
        <v>748</v>
      </c>
      <c r="D245" s="316" t="s">
        <v>658</v>
      </c>
      <c r="E245" s="271" t="s">
        <v>67</v>
      </c>
      <c r="F245" s="373"/>
      <c r="G245" s="272">
        <f t="shared" si="154"/>
        <v>0</v>
      </c>
      <c r="H245" s="273">
        <f t="shared" si="154"/>
        <v>0</v>
      </c>
      <c r="I245" s="273">
        <f t="shared" si="154"/>
        <v>0</v>
      </c>
      <c r="J245" s="273">
        <f t="shared" si="154"/>
        <v>0</v>
      </c>
      <c r="K245" s="273">
        <f t="shared" si="154"/>
        <v>0</v>
      </c>
      <c r="L245" s="274">
        <f t="shared" si="154"/>
        <v>0</v>
      </c>
      <c r="M245" s="274">
        <f t="shared" si="154"/>
        <v>0</v>
      </c>
      <c r="N245" s="275">
        <f t="shared" si="154"/>
        <v>0</v>
      </c>
      <c r="O245" s="276">
        <f t="shared" si="154"/>
        <v>9</v>
      </c>
      <c r="P245" s="308">
        <v>0</v>
      </c>
      <c r="Q245" s="278">
        <v>0</v>
      </c>
      <c r="R245" s="309">
        <v>0</v>
      </c>
      <c r="S245" s="309">
        <v>0</v>
      </c>
      <c r="T245" s="309">
        <v>0</v>
      </c>
      <c r="U245" s="280">
        <v>0</v>
      </c>
      <c r="V245" s="280">
        <v>0</v>
      </c>
      <c r="W245" s="310">
        <v>0</v>
      </c>
      <c r="X245" s="282">
        <v>0</v>
      </c>
      <c r="Y245" s="311">
        <v>0</v>
      </c>
      <c r="Z245" s="278">
        <v>0</v>
      </c>
      <c r="AA245" s="309">
        <v>0</v>
      </c>
      <c r="AB245" s="309">
        <v>0</v>
      </c>
      <c r="AC245" s="309">
        <v>0</v>
      </c>
      <c r="AD245" s="280">
        <v>0</v>
      </c>
      <c r="AE245" s="274">
        <v>0</v>
      </c>
      <c r="AF245" s="310">
        <v>0</v>
      </c>
      <c r="AG245" s="76">
        <v>0</v>
      </c>
      <c r="AH245" s="308">
        <v>0</v>
      </c>
      <c r="AI245" s="278">
        <v>0</v>
      </c>
      <c r="AJ245" s="309">
        <v>0</v>
      </c>
      <c r="AK245" s="309">
        <v>0</v>
      </c>
      <c r="AL245" s="309">
        <v>0</v>
      </c>
      <c r="AM245" s="280">
        <v>0</v>
      </c>
      <c r="AN245" s="274">
        <v>0</v>
      </c>
      <c r="AO245" s="310">
        <v>0</v>
      </c>
      <c r="AP245" s="282">
        <v>0</v>
      </c>
      <c r="AQ245" s="311">
        <v>0</v>
      </c>
      <c r="AR245" s="284">
        <v>0</v>
      </c>
      <c r="AS245" s="309">
        <v>0</v>
      </c>
      <c r="AT245" s="309">
        <v>0</v>
      </c>
      <c r="AU245" s="309">
        <v>0</v>
      </c>
      <c r="AV245" s="280">
        <v>0</v>
      </c>
      <c r="AW245" s="274">
        <v>0</v>
      </c>
      <c r="AX245" s="310">
        <v>0</v>
      </c>
      <c r="AY245" s="342">
        <v>9</v>
      </c>
      <c r="AZ245" s="285">
        <f t="shared" si="149"/>
        <v>0</v>
      </c>
      <c r="BA245" s="286">
        <f t="shared" si="149"/>
        <v>0</v>
      </c>
      <c r="BB245" s="286">
        <f t="shared" si="149"/>
        <v>0</v>
      </c>
      <c r="BC245" s="286">
        <f t="shared" si="149"/>
        <v>0</v>
      </c>
      <c r="BD245" s="286">
        <f t="shared" si="149"/>
        <v>0</v>
      </c>
      <c r="BE245" s="286">
        <f t="shared" si="149"/>
        <v>0</v>
      </c>
      <c r="BF245" s="286">
        <f t="shared" si="149"/>
        <v>0</v>
      </c>
      <c r="BG245" s="287">
        <f t="shared" si="149"/>
        <v>0</v>
      </c>
      <c r="BH245" s="288">
        <f t="shared" si="149"/>
        <v>0</v>
      </c>
      <c r="BI245" s="289">
        <v>0</v>
      </c>
      <c r="BJ245" s="290">
        <v>0</v>
      </c>
      <c r="BK245" s="290">
        <v>0</v>
      </c>
      <c r="BL245" s="290">
        <v>0</v>
      </c>
      <c r="BM245" s="290">
        <v>0</v>
      </c>
      <c r="BN245" s="290">
        <v>0</v>
      </c>
      <c r="BO245" s="290">
        <v>0</v>
      </c>
      <c r="BP245" s="291">
        <v>0</v>
      </c>
      <c r="BQ245" s="292">
        <v>0</v>
      </c>
      <c r="BR245" s="293">
        <v>0</v>
      </c>
      <c r="BS245" s="294">
        <v>0</v>
      </c>
      <c r="BT245" s="294">
        <v>0</v>
      </c>
      <c r="BU245" s="294">
        <v>0</v>
      </c>
      <c r="BV245" s="294">
        <v>0</v>
      </c>
      <c r="BW245" s="294">
        <v>0</v>
      </c>
      <c r="BX245" s="294">
        <v>0</v>
      </c>
      <c r="BY245" s="295">
        <v>0</v>
      </c>
      <c r="BZ245" s="296">
        <v>0</v>
      </c>
      <c r="CA245" s="289">
        <v>0</v>
      </c>
      <c r="CB245" s="290">
        <v>0</v>
      </c>
      <c r="CC245" s="290">
        <v>0</v>
      </c>
      <c r="CD245" s="290">
        <v>0</v>
      </c>
      <c r="CE245" s="290">
        <v>0</v>
      </c>
      <c r="CF245" s="290">
        <v>0</v>
      </c>
      <c r="CG245" s="290">
        <v>0</v>
      </c>
      <c r="CH245" s="297">
        <v>0</v>
      </c>
      <c r="CI245" s="298">
        <v>0</v>
      </c>
      <c r="CJ245" s="289">
        <v>0</v>
      </c>
      <c r="CK245" s="290">
        <v>0</v>
      </c>
      <c r="CL245" s="290">
        <v>0</v>
      </c>
      <c r="CM245" s="290">
        <v>0</v>
      </c>
      <c r="CN245" s="290">
        <v>0</v>
      </c>
      <c r="CO245" s="290">
        <v>0</v>
      </c>
      <c r="CP245" s="290">
        <v>0</v>
      </c>
      <c r="CQ245" s="299">
        <v>0</v>
      </c>
      <c r="CR245" s="300">
        <v>0</v>
      </c>
      <c r="CS245" s="196">
        <f t="shared" si="155"/>
        <v>0</v>
      </c>
      <c r="CT245" s="261">
        <v>0</v>
      </c>
      <c r="CU245" s="196">
        <f t="shared" si="156"/>
        <v>0</v>
      </c>
      <c r="CV245" s="196">
        <f t="shared" si="156"/>
        <v>0</v>
      </c>
      <c r="CW245" s="196">
        <f t="shared" si="156"/>
        <v>0</v>
      </c>
      <c r="CX245" s="261">
        <v>0</v>
      </c>
      <c r="CY245" s="261">
        <v>0</v>
      </c>
      <c r="CZ245" s="262">
        <f t="shared" si="157"/>
        <v>0</v>
      </c>
      <c r="DA245" s="262">
        <f t="shared" si="157"/>
        <v>0</v>
      </c>
      <c r="DB245" s="301" t="s">
        <v>521</v>
      </c>
      <c r="DC245" s="326"/>
      <c r="DD245" s="312"/>
      <c r="DE245" s="304"/>
      <c r="DF245" s="305">
        <f t="shared" si="145"/>
        <v>1</v>
      </c>
      <c r="DG245" s="306" t="s">
        <v>658</v>
      </c>
      <c r="DH245" s="307" t="s">
        <v>522</v>
      </c>
      <c r="DI245" s="307"/>
      <c r="DJ245" s="304"/>
      <c r="DK245" s="328"/>
    </row>
    <row r="246" spans="1:115" ht="19.5" customHeight="1" x14ac:dyDescent="0.25">
      <c r="A246" s="267" t="s">
        <v>767</v>
      </c>
      <c r="B246" s="314" t="s">
        <v>737</v>
      </c>
      <c r="C246" s="315" t="s">
        <v>354</v>
      </c>
      <c r="D246" s="316" t="s">
        <v>355</v>
      </c>
      <c r="E246" s="271" t="s">
        <v>67</v>
      </c>
      <c r="F246" s="373"/>
      <c r="G246" s="272">
        <f t="shared" si="154"/>
        <v>0</v>
      </c>
      <c r="H246" s="273">
        <f t="shared" si="154"/>
        <v>0</v>
      </c>
      <c r="I246" s="273">
        <f t="shared" si="154"/>
        <v>0</v>
      </c>
      <c r="J246" s="273">
        <f t="shared" si="154"/>
        <v>0</v>
      </c>
      <c r="K246" s="273">
        <f t="shared" si="154"/>
        <v>0</v>
      </c>
      <c r="L246" s="274">
        <f t="shared" si="154"/>
        <v>0</v>
      </c>
      <c r="M246" s="274">
        <f t="shared" si="154"/>
        <v>0</v>
      </c>
      <c r="N246" s="275">
        <f t="shared" si="154"/>
        <v>0</v>
      </c>
      <c r="O246" s="276">
        <f t="shared" si="154"/>
        <v>10</v>
      </c>
      <c r="P246" s="308">
        <v>0</v>
      </c>
      <c r="Q246" s="278">
        <v>0</v>
      </c>
      <c r="R246" s="309">
        <v>0</v>
      </c>
      <c r="S246" s="309">
        <v>0</v>
      </c>
      <c r="T246" s="309">
        <v>0</v>
      </c>
      <c r="U246" s="280">
        <v>0</v>
      </c>
      <c r="V246" s="280">
        <v>0</v>
      </c>
      <c r="W246" s="310">
        <v>0</v>
      </c>
      <c r="X246" s="282">
        <v>0</v>
      </c>
      <c r="Y246" s="311">
        <v>0</v>
      </c>
      <c r="Z246" s="278">
        <v>0</v>
      </c>
      <c r="AA246" s="309">
        <v>0</v>
      </c>
      <c r="AB246" s="309">
        <v>0</v>
      </c>
      <c r="AC246" s="309">
        <v>0</v>
      </c>
      <c r="AD246" s="280">
        <v>0</v>
      </c>
      <c r="AE246" s="274">
        <v>0</v>
      </c>
      <c r="AF246" s="310">
        <v>0</v>
      </c>
      <c r="AG246" s="76">
        <v>0</v>
      </c>
      <c r="AH246" s="308">
        <v>0</v>
      </c>
      <c r="AI246" s="278">
        <v>0</v>
      </c>
      <c r="AJ246" s="309">
        <v>0</v>
      </c>
      <c r="AK246" s="309">
        <v>0</v>
      </c>
      <c r="AL246" s="309">
        <v>0</v>
      </c>
      <c r="AM246" s="280">
        <v>0</v>
      </c>
      <c r="AN246" s="274">
        <v>0</v>
      </c>
      <c r="AO246" s="310">
        <v>0</v>
      </c>
      <c r="AP246" s="282">
        <v>10</v>
      </c>
      <c r="AQ246" s="311">
        <v>0</v>
      </c>
      <c r="AR246" s="284">
        <v>0</v>
      </c>
      <c r="AS246" s="309">
        <v>0</v>
      </c>
      <c r="AT246" s="309">
        <v>0</v>
      </c>
      <c r="AU246" s="309">
        <v>0</v>
      </c>
      <c r="AV246" s="280">
        <v>0</v>
      </c>
      <c r="AW246" s="274">
        <v>0</v>
      </c>
      <c r="AX246" s="310">
        <v>0</v>
      </c>
      <c r="AY246" s="282">
        <v>0</v>
      </c>
      <c r="AZ246" s="285">
        <f t="shared" si="149"/>
        <v>0</v>
      </c>
      <c r="BA246" s="286">
        <f t="shared" si="149"/>
        <v>0</v>
      </c>
      <c r="BB246" s="286">
        <f t="shared" si="149"/>
        <v>0</v>
      </c>
      <c r="BC246" s="286">
        <f t="shared" si="149"/>
        <v>0</v>
      </c>
      <c r="BD246" s="286">
        <f t="shared" si="149"/>
        <v>0</v>
      </c>
      <c r="BE246" s="286">
        <f t="shared" si="149"/>
        <v>0</v>
      </c>
      <c r="BF246" s="286">
        <f t="shared" si="149"/>
        <v>0</v>
      </c>
      <c r="BG246" s="287">
        <f t="shared" si="149"/>
        <v>0</v>
      </c>
      <c r="BH246" s="288">
        <f t="shared" si="149"/>
        <v>0</v>
      </c>
      <c r="BI246" s="289">
        <v>0</v>
      </c>
      <c r="BJ246" s="290">
        <v>0</v>
      </c>
      <c r="BK246" s="290">
        <v>0</v>
      </c>
      <c r="BL246" s="290">
        <v>0</v>
      </c>
      <c r="BM246" s="290">
        <v>0</v>
      </c>
      <c r="BN246" s="290">
        <v>0</v>
      </c>
      <c r="BO246" s="290">
        <v>0</v>
      </c>
      <c r="BP246" s="291">
        <v>0</v>
      </c>
      <c r="BQ246" s="292">
        <v>0</v>
      </c>
      <c r="BR246" s="293">
        <v>0</v>
      </c>
      <c r="BS246" s="294">
        <v>0</v>
      </c>
      <c r="BT246" s="294">
        <v>0</v>
      </c>
      <c r="BU246" s="294">
        <v>0</v>
      </c>
      <c r="BV246" s="294">
        <v>0</v>
      </c>
      <c r="BW246" s="294">
        <v>0</v>
      </c>
      <c r="BX246" s="294">
        <v>0</v>
      </c>
      <c r="BY246" s="295">
        <v>0</v>
      </c>
      <c r="BZ246" s="296">
        <v>0</v>
      </c>
      <c r="CA246" s="289">
        <v>0</v>
      </c>
      <c r="CB246" s="290">
        <v>0</v>
      </c>
      <c r="CC246" s="290">
        <v>0</v>
      </c>
      <c r="CD246" s="290">
        <v>0</v>
      </c>
      <c r="CE246" s="290">
        <v>0</v>
      </c>
      <c r="CF246" s="290">
        <v>0</v>
      </c>
      <c r="CG246" s="290">
        <v>0</v>
      </c>
      <c r="CH246" s="297">
        <v>0</v>
      </c>
      <c r="CI246" s="298">
        <v>0</v>
      </c>
      <c r="CJ246" s="289">
        <v>0</v>
      </c>
      <c r="CK246" s="290">
        <v>0</v>
      </c>
      <c r="CL246" s="290">
        <v>0</v>
      </c>
      <c r="CM246" s="290">
        <v>0</v>
      </c>
      <c r="CN246" s="290">
        <v>0</v>
      </c>
      <c r="CO246" s="290">
        <v>0</v>
      </c>
      <c r="CP246" s="290">
        <v>0</v>
      </c>
      <c r="CQ246" s="299">
        <v>0</v>
      </c>
      <c r="CR246" s="300">
        <v>0</v>
      </c>
      <c r="CS246" s="196">
        <f t="shared" si="155"/>
        <v>0</v>
      </c>
      <c r="CT246" s="261">
        <v>0</v>
      </c>
      <c r="CU246" s="196">
        <f t="shared" si="156"/>
        <v>0</v>
      </c>
      <c r="CV246" s="196">
        <f t="shared" si="156"/>
        <v>0</v>
      </c>
      <c r="CW246" s="196">
        <f t="shared" si="156"/>
        <v>0</v>
      </c>
      <c r="CX246" s="261">
        <v>0</v>
      </c>
      <c r="CY246" s="261">
        <v>0</v>
      </c>
      <c r="CZ246" s="262">
        <f t="shared" si="157"/>
        <v>0</v>
      </c>
      <c r="DA246" s="262">
        <f t="shared" si="157"/>
        <v>0</v>
      </c>
      <c r="DB246" s="301" t="s">
        <v>521</v>
      </c>
      <c r="DC246" s="326"/>
      <c r="DD246" s="312"/>
      <c r="DE246" s="304"/>
      <c r="DF246" s="305">
        <f t="shared" si="145"/>
        <v>1</v>
      </c>
      <c r="DG246" s="306" t="s">
        <v>355</v>
      </c>
      <c r="DH246" s="307" t="s">
        <v>522</v>
      </c>
      <c r="DI246" s="307"/>
      <c r="DJ246" s="304"/>
      <c r="DK246" s="328"/>
    </row>
    <row r="247" spans="1:115" ht="19.5" customHeight="1" x14ac:dyDescent="0.25">
      <c r="A247" s="267" t="s">
        <v>767</v>
      </c>
      <c r="B247" s="314" t="s">
        <v>737</v>
      </c>
      <c r="C247" s="315" t="s">
        <v>749</v>
      </c>
      <c r="D247" s="316" t="s">
        <v>659</v>
      </c>
      <c r="E247" s="271" t="s">
        <v>67</v>
      </c>
      <c r="F247" s="373"/>
      <c r="G247" s="272">
        <f t="shared" si="154"/>
        <v>0</v>
      </c>
      <c r="H247" s="273">
        <f t="shared" si="154"/>
        <v>0</v>
      </c>
      <c r="I247" s="273">
        <f t="shared" si="154"/>
        <v>0</v>
      </c>
      <c r="J247" s="273">
        <f t="shared" si="154"/>
        <v>0</v>
      </c>
      <c r="K247" s="273">
        <f t="shared" si="154"/>
        <v>0</v>
      </c>
      <c r="L247" s="274">
        <f t="shared" si="154"/>
        <v>0</v>
      </c>
      <c r="M247" s="274">
        <f t="shared" si="154"/>
        <v>0</v>
      </c>
      <c r="N247" s="275">
        <f t="shared" si="154"/>
        <v>0</v>
      </c>
      <c r="O247" s="276">
        <f t="shared" si="154"/>
        <v>0</v>
      </c>
      <c r="P247" s="308">
        <v>0</v>
      </c>
      <c r="Q247" s="278">
        <v>0</v>
      </c>
      <c r="R247" s="309">
        <v>0</v>
      </c>
      <c r="S247" s="309">
        <v>0</v>
      </c>
      <c r="T247" s="309">
        <v>0</v>
      </c>
      <c r="U247" s="280">
        <v>0</v>
      </c>
      <c r="V247" s="280">
        <v>0</v>
      </c>
      <c r="W247" s="310">
        <v>0</v>
      </c>
      <c r="X247" s="282">
        <v>0</v>
      </c>
      <c r="Y247" s="311">
        <v>0</v>
      </c>
      <c r="Z247" s="278">
        <v>0</v>
      </c>
      <c r="AA247" s="309">
        <v>0</v>
      </c>
      <c r="AB247" s="309">
        <v>0</v>
      </c>
      <c r="AC247" s="309">
        <v>0</v>
      </c>
      <c r="AD247" s="280">
        <v>0</v>
      </c>
      <c r="AE247" s="274">
        <v>0</v>
      </c>
      <c r="AF247" s="310">
        <v>0</v>
      </c>
      <c r="AG247" s="76">
        <v>0</v>
      </c>
      <c r="AH247" s="308">
        <v>0</v>
      </c>
      <c r="AI247" s="278">
        <v>0</v>
      </c>
      <c r="AJ247" s="309">
        <v>0</v>
      </c>
      <c r="AK247" s="309">
        <v>0</v>
      </c>
      <c r="AL247" s="309">
        <v>0</v>
      </c>
      <c r="AM247" s="280">
        <v>0</v>
      </c>
      <c r="AN247" s="274">
        <v>0</v>
      </c>
      <c r="AO247" s="310">
        <v>0</v>
      </c>
      <c r="AP247" s="282">
        <v>0</v>
      </c>
      <c r="AQ247" s="311">
        <v>0</v>
      </c>
      <c r="AR247" s="284">
        <v>0</v>
      </c>
      <c r="AS247" s="309">
        <v>0</v>
      </c>
      <c r="AT247" s="309">
        <v>0</v>
      </c>
      <c r="AU247" s="309">
        <v>0</v>
      </c>
      <c r="AV247" s="280">
        <v>0</v>
      </c>
      <c r="AW247" s="274">
        <v>0</v>
      </c>
      <c r="AX247" s="310">
        <v>0</v>
      </c>
      <c r="AY247" s="282">
        <v>0</v>
      </c>
      <c r="AZ247" s="285">
        <f t="shared" si="149"/>
        <v>0</v>
      </c>
      <c r="BA247" s="286">
        <f t="shared" si="149"/>
        <v>0</v>
      </c>
      <c r="BB247" s="286">
        <f t="shared" si="149"/>
        <v>0</v>
      </c>
      <c r="BC247" s="286">
        <f t="shared" si="149"/>
        <v>0</v>
      </c>
      <c r="BD247" s="286">
        <f t="shared" si="149"/>
        <v>0</v>
      </c>
      <c r="BE247" s="286">
        <f t="shared" si="149"/>
        <v>0</v>
      </c>
      <c r="BF247" s="286">
        <f t="shared" si="149"/>
        <v>0</v>
      </c>
      <c r="BG247" s="287">
        <f t="shared" si="149"/>
        <v>0</v>
      </c>
      <c r="BH247" s="288">
        <f t="shared" si="149"/>
        <v>0</v>
      </c>
      <c r="BI247" s="289">
        <v>0</v>
      </c>
      <c r="BJ247" s="290">
        <v>0</v>
      </c>
      <c r="BK247" s="290">
        <v>0</v>
      </c>
      <c r="BL247" s="290">
        <v>0</v>
      </c>
      <c r="BM247" s="290">
        <v>0</v>
      </c>
      <c r="BN247" s="290">
        <v>0</v>
      </c>
      <c r="BO247" s="290">
        <v>0</v>
      </c>
      <c r="BP247" s="291">
        <v>0</v>
      </c>
      <c r="BQ247" s="292">
        <v>0</v>
      </c>
      <c r="BR247" s="293">
        <v>0</v>
      </c>
      <c r="BS247" s="294">
        <v>0</v>
      </c>
      <c r="BT247" s="294">
        <v>0</v>
      </c>
      <c r="BU247" s="294">
        <v>0</v>
      </c>
      <c r="BV247" s="294">
        <v>0</v>
      </c>
      <c r="BW247" s="294">
        <v>0</v>
      </c>
      <c r="BX247" s="294">
        <v>0</v>
      </c>
      <c r="BY247" s="295">
        <v>0</v>
      </c>
      <c r="BZ247" s="296">
        <v>0</v>
      </c>
      <c r="CA247" s="289">
        <v>0</v>
      </c>
      <c r="CB247" s="290">
        <v>0</v>
      </c>
      <c r="CC247" s="290">
        <v>0</v>
      </c>
      <c r="CD247" s="290">
        <v>0</v>
      </c>
      <c r="CE247" s="290">
        <v>0</v>
      </c>
      <c r="CF247" s="290">
        <v>0</v>
      </c>
      <c r="CG247" s="290">
        <v>0</v>
      </c>
      <c r="CH247" s="297">
        <v>0</v>
      </c>
      <c r="CI247" s="298">
        <v>0</v>
      </c>
      <c r="CJ247" s="289">
        <v>0</v>
      </c>
      <c r="CK247" s="290">
        <v>0</v>
      </c>
      <c r="CL247" s="290">
        <v>0</v>
      </c>
      <c r="CM247" s="290">
        <v>0</v>
      </c>
      <c r="CN247" s="290">
        <v>0</v>
      </c>
      <c r="CO247" s="290">
        <v>0</v>
      </c>
      <c r="CP247" s="290">
        <v>0</v>
      </c>
      <c r="CQ247" s="299">
        <v>0</v>
      </c>
      <c r="CR247" s="300">
        <v>0</v>
      </c>
      <c r="CS247" s="196">
        <f t="shared" si="155"/>
        <v>0</v>
      </c>
      <c r="CT247" s="261">
        <v>0</v>
      </c>
      <c r="CU247" s="196">
        <f t="shared" si="156"/>
        <v>0</v>
      </c>
      <c r="CV247" s="196">
        <f t="shared" si="156"/>
        <v>0</v>
      </c>
      <c r="CW247" s="196">
        <f t="shared" si="156"/>
        <v>0</v>
      </c>
      <c r="CX247" s="261">
        <v>0</v>
      </c>
      <c r="CY247" s="261">
        <v>0</v>
      </c>
      <c r="CZ247" s="262">
        <f t="shared" si="157"/>
        <v>0</v>
      </c>
      <c r="DA247" s="262">
        <f t="shared" si="157"/>
        <v>0</v>
      </c>
      <c r="DB247" s="301" t="s">
        <v>521</v>
      </c>
      <c r="DC247" s="326"/>
      <c r="DD247" s="312"/>
      <c r="DE247" s="304"/>
      <c r="DF247" s="305">
        <f t="shared" si="145"/>
        <v>1</v>
      </c>
      <c r="DG247" s="306" t="s">
        <v>659</v>
      </c>
      <c r="DH247" s="307" t="s">
        <v>522</v>
      </c>
      <c r="DI247" s="307"/>
      <c r="DJ247" s="304"/>
      <c r="DK247" s="328"/>
    </row>
    <row r="248" spans="1:115" ht="42" customHeight="1" x14ac:dyDescent="0.25">
      <c r="A248" s="267" t="s">
        <v>767</v>
      </c>
      <c r="B248" s="314" t="s">
        <v>737</v>
      </c>
      <c r="C248" s="315" t="s">
        <v>356</v>
      </c>
      <c r="D248" s="316" t="s">
        <v>357</v>
      </c>
      <c r="E248" s="271" t="s">
        <v>67</v>
      </c>
      <c r="F248" s="373"/>
      <c r="G248" s="272">
        <f t="shared" si="154"/>
        <v>0</v>
      </c>
      <c r="H248" s="273">
        <f t="shared" si="154"/>
        <v>0</v>
      </c>
      <c r="I248" s="273">
        <f t="shared" si="154"/>
        <v>0</v>
      </c>
      <c r="J248" s="273">
        <f t="shared" si="154"/>
        <v>0</v>
      </c>
      <c r="K248" s="273">
        <f t="shared" si="154"/>
        <v>0</v>
      </c>
      <c r="L248" s="274">
        <f t="shared" si="154"/>
        <v>0</v>
      </c>
      <c r="M248" s="274">
        <f t="shared" si="154"/>
        <v>0</v>
      </c>
      <c r="N248" s="275">
        <f t="shared" si="154"/>
        <v>0</v>
      </c>
      <c r="O248" s="276">
        <f t="shared" si="154"/>
        <v>6</v>
      </c>
      <c r="P248" s="308">
        <v>0</v>
      </c>
      <c r="Q248" s="278">
        <v>0</v>
      </c>
      <c r="R248" s="309">
        <v>0</v>
      </c>
      <c r="S248" s="309">
        <v>0</v>
      </c>
      <c r="T248" s="309">
        <v>0</v>
      </c>
      <c r="U248" s="280">
        <v>0</v>
      </c>
      <c r="V248" s="280">
        <v>0</v>
      </c>
      <c r="W248" s="310">
        <v>0</v>
      </c>
      <c r="X248" s="327">
        <v>6</v>
      </c>
      <c r="Y248" s="311">
        <v>0</v>
      </c>
      <c r="Z248" s="278">
        <v>0</v>
      </c>
      <c r="AA248" s="309">
        <v>0</v>
      </c>
      <c r="AB248" s="309">
        <v>0</v>
      </c>
      <c r="AC248" s="309">
        <v>0</v>
      </c>
      <c r="AD248" s="280">
        <v>0</v>
      </c>
      <c r="AE248" s="274">
        <v>0</v>
      </c>
      <c r="AF248" s="310">
        <v>0</v>
      </c>
      <c r="AG248" s="76">
        <v>0</v>
      </c>
      <c r="AH248" s="308">
        <v>0</v>
      </c>
      <c r="AI248" s="278">
        <v>0</v>
      </c>
      <c r="AJ248" s="309">
        <v>0</v>
      </c>
      <c r="AK248" s="309">
        <v>0</v>
      </c>
      <c r="AL248" s="309">
        <v>0</v>
      </c>
      <c r="AM248" s="280">
        <v>0</v>
      </c>
      <c r="AN248" s="274">
        <v>0</v>
      </c>
      <c r="AO248" s="310">
        <v>0</v>
      </c>
      <c r="AP248" s="282">
        <v>0</v>
      </c>
      <c r="AQ248" s="311">
        <v>0</v>
      </c>
      <c r="AR248" s="284">
        <v>0</v>
      </c>
      <c r="AS248" s="309">
        <v>0</v>
      </c>
      <c r="AT248" s="309">
        <v>0</v>
      </c>
      <c r="AU248" s="309">
        <v>0</v>
      </c>
      <c r="AV248" s="280">
        <v>0</v>
      </c>
      <c r="AW248" s="274">
        <v>0</v>
      </c>
      <c r="AX248" s="310">
        <v>0</v>
      </c>
      <c r="AY248" s="282">
        <v>0</v>
      </c>
      <c r="AZ248" s="285">
        <f t="shared" si="149"/>
        <v>0</v>
      </c>
      <c r="BA248" s="286">
        <f t="shared" si="149"/>
        <v>0</v>
      </c>
      <c r="BB248" s="286">
        <f t="shared" si="149"/>
        <v>0</v>
      </c>
      <c r="BC248" s="286">
        <f t="shared" si="149"/>
        <v>0</v>
      </c>
      <c r="BD248" s="286">
        <f t="shared" si="149"/>
        <v>0</v>
      </c>
      <c r="BE248" s="286">
        <f t="shared" si="149"/>
        <v>0</v>
      </c>
      <c r="BF248" s="286">
        <f t="shared" si="149"/>
        <v>0</v>
      </c>
      <c r="BG248" s="287">
        <f t="shared" si="149"/>
        <v>0</v>
      </c>
      <c r="BH248" s="288">
        <f t="shared" si="149"/>
        <v>0</v>
      </c>
      <c r="BI248" s="289">
        <v>0</v>
      </c>
      <c r="BJ248" s="290">
        <v>0</v>
      </c>
      <c r="BK248" s="290">
        <v>0</v>
      </c>
      <c r="BL248" s="290">
        <v>0</v>
      </c>
      <c r="BM248" s="290">
        <v>0</v>
      </c>
      <c r="BN248" s="290">
        <v>0</v>
      </c>
      <c r="BO248" s="290">
        <v>0</v>
      </c>
      <c r="BP248" s="291">
        <v>0</v>
      </c>
      <c r="BQ248" s="292">
        <v>0</v>
      </c>
      <c r="BR248" s="293">
        <v>0</v>
      </c>
      <c r="BS248" s="294">
        <v>0</v>
      </c>
      <c r="BT248" s="294">
        <v>0</v>
      </c>
      <c r="BU248" s="294">
        <v>0</v>
      </c>
      <c r="BV248" s="294">
        <v>0</v>
      </c>
      <c r="BW248" s="294">
        <v>0</v>
      </c>
      <c r="BX248" s="294">
        <v>0</v>
      </c>
      <c r="BY248" s="295">
        <v>0</v>
      </c>
      <c r="BZ248" s="296">
        <v>0</v>
      </c>
      <c r="CA248" s="289">
        <v>0</v>
      </c>
      <c r="CB248" s="290">
        <v>0</v>
      </c>
      <c r="CC248" s="290">
        <v>0</v>
      </c>
      <c r="CD248" s="290">
        <v>0</v>
      </c>
      <c r="CE248" s="290">
        <v>0</v>
      </c>
      <c r="CF248" s="290">
        <v>0</v>
      </c>
      <c r="CG248" s="290">
        <v>0</v>
      </c>
      <c r="CH248" s="297">
        <v>0</v>
      </c>
      <c r="CI248" s="298">
        <v>0</v>
      </c>
      <c r="CJ248" s="289">
        <v>0</v>
      </c>
      <c r="CK248" s="290">
        <v>0</v>
      </c>
      <c r="CL248" s="290">
        <v>0</v>
      </c>
      <c r="CM248" s="290">
        <v>0</v>
      </c>
      <c r="CN248" s="290">
        <v>0</v>
      </c>
      <c r="CO248" s="290">
        <v>0</v>
      </c>
      <c r="CP248" s="290">
        <v>0</v>
      </c>
      <c r="CQ248" s="299">
        <v>0</v>
      </c>
      <c r="CR248" s="300">
        <v>0</v>
      </c>
      <c r="CS248" s="196">
        <f t="shared" si="155"/>
        <v>0</v>
      </c>
      <c r="CT248" s="261">
        <v>0</v>
      </c>
      <c r="CU248" s="196">
        <f t="shared" si="156"/>
        <v>0</v>
      </c>
      <c r="CV248" s="196">
        <f t="shared" si="156"/>
        <v>0</v>
      </c>
      <c r="CW248" s="196">
        <f t="shared" si="156"/>
        <v>0</v>
      </c>
      <c r="CX248" s="261">
        <v>0</v>
      </c>
      <c r="CY248" s="261">
        <v>0</v>
      </c>
      <c r="CZ248" s="262">
        <f t="shared" si="157"/>
        <v>0</v>
      </c>
      <c r="DA248" s="262">
        <f t="shared" si="157"/>
        <v>-6</v>
      </c>
      <c r="DB248" s="331" t="s">
        <v>660</v>
      </c>
      <c r="DC248" s="349" t="s">
        <v>764</v>
      </c>
      <c r="DD248" s="312"/>
      <c r="DE248" s="304"/>
      <c r="DF248" s="305">
        <f t="shared" si="145"/>
        <v>1</v>
      </c>
      <c r="DG248" s="306" t="s">
        <v>357</v>
      </c>
      <c r="DH248" s="307" t="s">
        <v>660</v>
      </c>
      <c r="DI248" s="307"/>
      <c r="DJ248" s="304"/>
      <c r="DK248" s="328"/>
    </row>
    <row r="249" spans="1:115" ht="19.5" customHeight="1" x14ac:dyDescent="0.25">
      <c r="A249" s="267" t="s">
        <v>767</v>
      </c>
      <c r="B249" s="314" t="s">
        <v>737</v>
      </c>
      <c r="C249" s="315" t="s">
        <v>358</v>
      </c>
      <c r="D249" s="316" t="s">
        <v>359</v>
      </c>
      <c r="E249" s="271" t="s">
        <v>67</v>
      </c>
      <c r="F249" s="373"/>
      <c r="G249" s="272">
        <f t="shared" si="154"/>
        <v>0</v>
      </c>
      <c r="H249" s="273">
        <f t="shared" si="154"/>
        <v>0</v>
      </c>
      <c r="I249" s="273">
        <f t="shared" si="154"/>
        <v>0</v>
      </c>
      <c r="J249" s="273">
        <f t="shared" si="154"/>
        <v>0</v>
      </c>
      <c r="K249" s="273">
        <f t="shared" si="154"/>
        <v>0</v>
      </c>
      <c r="L249" s="274">
        <f t="shared" si="154"/>
        <v>0</v>
      </c>
      <c r="M249" s="274">
        <f t="shared" si="154"/>
        <v>0</v>
      </c>
      <c r="N249" s="275">
        <f t="shared" si="154"/>
        <v>0</v>
      </c>
      <c r="O249" s="276">
        <f t="shared" si="154"/>
        <v>0</v>
      </c>
      <c r="P249" s="308">
        <v>0</v>
      </c>
      <c r="Q249" s="278">
        <v>0</v>
      </c>
      <c r="R249" s="309">
        <v>0</v>
      </c>
      <c r="S249" s="309">
        <v>0</v>
      </c>
      <c r="T249" s="309">
        <v>0</v>
      </c>
      <c r="U249" s="280">
        <v>0</v>
      </c>
      <c r="V249" s="280">
        <v>0</v>
      </c>
      <c r="W249" s="310">
        <v>0</v>
      </c>
      <c r="X249" s="282">
        <v>0</v>
      </c>
      <c r="Y249" s="311">
        <v>0</v>
      </c>
      <c r="Z249" s="278">
        <v>0</v>
      </c>
      <c r="AA249" s="309">
        <v>0</v>
      </c>
      <c r="AB249" s="309">
        <v>0</v>
      </c>
      <c r="AC249" s="309">
        <v>0</v>
      </c>
      <c r="AD249" s="280">
        <v>0</v>
      </c>
      <c r="AE249" s="274">
        <v>0</v>
      </c>
      <c r="AF249" s="310">
        <v>0</v>
      </c>
      <c r="AG249" s="76">
        <v>0</v>
      </c>
      <c r="AH249" s="308">
        <v>0</v>
      </c>
      <c r="AI249" s="278">
        <v>0</v>
      </c>
      <c r="AJ249" s="309">
        <v>0</v>
      </c>
      <c r="AK249" s="309">
        <v>0</v>
      </c>
      <c r="AL249" s="309">
        <v>0</v>
      </c>
      <c r="AM249" s="280">
        <v>0</v>
      </c>
      <c r="AN249" s="274">
        <v>0</v>
      </c>
      <c r="AO249" s="310">
        <v>0</v>
      </c>
      <c r="AP249" s="282">
        <v>0</v>
      </c>
      <c r="AQ249" s="311">
        <v>0</v>
      </c>
      <c r="AR249" s="284">
        <v>0</v>
      </c>
      <c r="AS249" s="309">
        <v>0</v>
      </c>
      <c r="AT249" s="309">
        <v>0</v>
      </c>
      <c r="AU249" s="309">
        <v>0</v>
      </c>
      <c r="AV249" s="280">
        <v>0</v>
      </c>
      <c r="AW249" s="274">
        <v>0</v>
      </c>
      <c r="AX249" s="310">
        <v>0</v>
      </c>
      <c r="AY249" s="282">
        <v>0</v>
      </c>
      <c r="AZ249" s="285">
        <f t="shared" si="149"/>
        <v>0</v>
      </c>
      <c r="BA249" s="286">
        <f t="shared" si="149"/>
        <v>0</v>
      </c>
      <c r="BB249" s="286">
        <f t="shared" si="149"/>
        <v>0</v>
      </c>
      <c r="BC249" s="286">
        <f t="shared" si="149"/>
        <v>0</v>
      </c>
      <c r="BD249" s="286">
        <f t="shared" si="149"/>
        <v>0</v>
      </c>
      <c r="BE249" s="286">
        <f t="shared" si="149"/>
        <v>0</v>
      </c>
      <c r="BF249" s="286">
        <f t="shared" si="149"/>
        <v>0</v>
      </c>
      <c r="BG249" s="287">
        <f t="shared" si="149"/>
        <v>0</v>
      </c>
      <c r="BH249" s="288">
        <f t="shared" si="149"/>
        <v>0</v>
      </c>
      <c r="BI249" s="289">
        <v>0</v>
      </c>
      <c r="BJ249" s="290">
        <v>0</v>
      </c>
      <c r="BK249" s="290">
        <v>0</v>
      </c>
      <c r="BL249" s="290">
        <v>0</v>
      </c>
      <c r="BM249" s="290">
        <v>0</v>
      </c>
      <c r="BN249" s="290">
        <v>0</v>
      </c>
      <c r="BO249" s="290">
        <v>0</v>
      </c>
      <c r="BP249" s="291">
        <v>0</v>
      </c>
      <c r="BQ249" s="292">
        <v>0</v>
      </c>
      <c r="BR249" s="293">
        <v>0</v>
      </c>
      <c r="BS249" s="294">
        <v>0</v>
      </c>
      <c r="BT249" s="294">
        <v>0</v>
      </c>
      <c r="BU249" s="294">
        <v>0</v>
      </c>
      <c r="BV249" s="294">
        <v>0</v>
      </c>
      <c r="BW249" s="294">
        <v>0</v>
      </c>
      <c r="BX249" s="294">
        <v>0</v>
      </c>
      <c r="BY249" s="295">
        <v>0</v>
      </c>
      <c r="BZ249" s="296">
        <v>0</v>
      </c>
      <c r="CA249" s="289">
        <v>0</v>
      </c>
      <c r="CB249" s="290">
        <v>0</v>
      </c>
      <c r="CC249" s="290">
        <v>0</v>
      </c>
      <c r="CD249" s="290">
        <v>0</v>
      </c>
      <c r="CE249" s="290">
        <v>0</v>
      </c>
      <c r="CF249" s="290">
        <v>0</v>
      </c>
      <c r="CG249" s="290">
        <v>0</v>
      </c>
      <c r="CH249" s="297">
        <v>0</v>
      </c>
      <c r="CI249" s="298">
        <v>0</v>
      </c>
      <c r="CJ249" s="289">
        <v>0</v>
      </c>
      <c r="CK249" s="290">
        <v>0</v>
      </c>
      <c r="CL249" s="290">
        <v>0</v>
      </c>
      <c r="CM249" s="290">
        <v>0</v>
      </c>
      <c r="CN249" s="290">
        <v>0</v>
      </c>
      <c r="CO249" s="290">
        <v>0</v>
      </c>
      <c r="CP249" s="290">
        <v>0</v>
      </c>
      <c r="CQ249" s="299">
        <v>0</v>
      </c>
      <c r="CR249" s="300">
        <v>0</v>
      </c>
      <c r="CS249" s="196">
        <f t="shared" si="155"/>
        <v>0</v>
      </c>
      <c r="CT249" s="261">
        <v>0</v>
      </c>
      <c r="CU249" s="196">
        <f t="shared" si="156"/>
        <v>0</v>
      </c>
      <c r="CV249" s="196">
        <f t="shared" si="156"/>
        <v>0</v>
      </c>
      <c r="CW249" s="196">
        <f t="shared" si="156"/>
        <v>0</v>
      </c>
      <c r="CX249" s="261">
        <v>0</v>
      </c>
      <c r="CY249" s="261">
        <v>0</v>
      </c>
      <c r="CZ249" s="262">
        <f t="shared" si="157"/>
        <v>0</v>
      </c>
      <c r="DA249" s="262">
        <f t="shared" si="157"/>
        <v>0</v>
      </c>
      <c r="DB249" s="301" t="s">
        <v>521</v>
      </c>
      <c r="DC249" s="317" t="s">
        <v>759</v>
      </c>
      <c r="DD249" s="312"/>
      <c r="DE249" s="304"/>
      <c r="DF249" s="305">
        <f t="shared" si="145"/>
        <v>1</v>
      </c>
      <c r="DG249" s="306" t="s">
        <v>359</v>
      </c>
      <c r="DH249" s="307" t="s">
        <v>522</v>
      </c>
      <c r="DI249" s="307"/>
      <c r="DJ249" s="304"/>
      <c r="DK249" s="328"/>
    </row>
    <row r="250" spans="1:115" ht="19.5" customHeight="1" x14ac:dyDescent="0.25">
      <c r="A250" s="267" t="s">
        <v>767</v>
      </c>
      <c r="B250" s="314" t="s">
        <v>737</v>
      </c>
      <c r="C250" s="315" t="s">
        <v>360</v>
      </c>
      <c r="D250" s="316" t="s">
        <v>361</v>
      </c>
      <c r="E250" s="271" t="s">
        <v>67</v>
      </c>
      <c r="F250" s="373"/>
      <c r="G250" s="272">
        <f t="shared" si="154"/>
        <v>0</v>
      </c>
      <c r="H250" s="273">
        <f t="shared" si="154"/>
        <v>0</v>
      </c>
      <c r="I250" s="273">
        <f t="shared" si="154"/>
        <v>0</v>
      </c>
      <c r="J250" s="273">
        <f t="shared" si="154"/>
        <v>0</v>
      </c>
      <c r="K250" s="273">
        <f t="shared" si="154"/>
        <v>0</v>
      </c>
      <c r="L250" s="274">
        <f t="shared" si="154"/>
        <v>0</v>
      </c>
      <c r="M250" s="274">
        <f t="shared" si="154"/>
        <v>0</v>
      </c>
      <c r="N250" s="275">
        <f t="shared" si="154"/>
        <v>0</v>
      </c>
      <c r="O250" s="276">
        <f t="shared" si="154"/>
        <v>0</v>
      </c>
      <c r="P250" s="308">
        <v>0</v>
      </c>
      <c r="Q250" s="278">
        <v>0</v>
      </c>
      <c r="R250" s="309">
        <v>0</v>
      </c>
      <c r="S250" s="309">
        <v>0</v>
      </c>
      <c r="T250" s="309">
        <v>0</v>
      </c>
      <c r="U250" s="280">
        <v>0</v>
      </c>
      <c r="V250" s="280">
        <v>0</v>
      </c>
      <c r="W250" s="310">
        <v>0</v>
      </c>
      <c r="X250" s="282">
        <v>0</v>
      </c>
      <c r="Y250" s="311">
        <v>0</v>
      </c>
      <c r="Z250" s="278">
        <v>0</v>
      </c>
      <c r="AA250" s="309">
        <v>0</v>
      </c>
      <c r="AB250" s="309">
        <v>0</v>
      </c>
      <c r="AC250" s="309">
        <v>0</v>
      </c>
      <c r="AD250" s="280">
        <v>0</v>
      </c>
      <c r="AE250" s="274">
        <v>0</v>
      </c>
      <c r="AF250" s="310">
        <v>0</v>
      </c>
      <c r="AG250" s="76">
        <v>0</v>
      </c>
      <c r="AH250" s="308">
        <v>0</v>
      </c>
      <c r="AI250" s="278">
        <v>0</v>
      </c>
      <c r="AJ250" s="309">
        <v>0</v>
      </c>
      <c r="AK250" s="309">
        <v>0</v>
      </c>
      <c r="AL250" s="309">
        <v>0</v>
      </c>
      <c r="AM250" s="280">
        <v>0</v>
      </c>
      <c r="AN250" s="274">
        <v>0</v>
      </c>
      <c r="AO250" s="310">
        <v>0</v>
      </c>
      <c r="AP250" s="282">
        <v>0</v>
      </c>
      <c r="AQ250" s="311">
        <v>0</v>
      </c>
      <c r="AR250" s="284">
        <v>0</v>
      </c>
      <c r="AS250" s="309">
        <v>0</v>
      </c>
      <c r="AT250" s="309">
        <v>0</v>
      </c>
      <c r="AU250" s="309">
        <v>0</v>
      </c>
      <c r="AV250" s="280">
        <v>0</v>
      </c>
      <c r="AW250" s="274">
        <v>0</v>
      </c>
      <c r="AX250" s="310">
        <v>0</v>
      </c>
      <c r="AY250" s="282">
        <v>0</v>
      </c>
      <c r="AZ250" s="285">
        <f t="shared" si="149"/>
        <v>0</v>
      </c>
      <c r="BA250" s="286">
        <f t="shared" si="149"/>
        <v>0</v>
      </c>
      <c r="BB250" s="286">
        <f t="shared" si="149"/>
        <v>0</v>
      </c>
      <c r="BC250" s="286">
        <f t="shared" si="149"/>
        <v>0</v>
      </c>
      <c r="BD250" s="286">
        <f t="shared" si="149"/>
        <v>0</v>
      </c>
      <c r="BE250" s="286">
        <f t="shared" si="149"/>
        <v>0</v>
      </c>
      <c r="BF250" s="286">
        <f t="shared" si="149"/>
        <v>0</v>
      </c>
      <c r="BG250" s="287">
        <f t="shared" si="149"/>
        <v>0</v>
      </c>
      <c r="BH250" s="288">
        <f t="shared" si="149"/>
        <v>0</v>
      </c>
      <c r="BI250" s="289">
        <v>0</v>
      </c>
      <c r="BJ250" s="290">
        <v>0</v>
      </c>
      <c r="BK250" s="290">
        <v>0</v>
      </c>
      <c r="BL250" s="290">
        <v>0</v>
      </c>
      <c r="BM250" s="290">
        <v>0</v>
      </c>
      <c r="BN250" s="290">
        <v>0</v>
      </c>
      <c r="BO250" s="290">
        <v>0</v>
      </c>
      <c r="BP250" s="291">
        <v>0</v>
      </c>
      <c r="BQ250" s="350">
        <v>0</v>
      </c>
      <c r="BR250" s="293">
        <v>0</v>
      </c>
      <c r="BS250" s="294">
        <v>0</v>
      </c>
      <c r="BT250" s="294">
        <v>0</v>
      </c>
      <c r="BU250" s="294">
        <v>0</v>
      </c>
      <c r="BV250" s="294">
        <v>0</v>
      </c>
      <c r="BW250" s="294">
        <v>0</v>
      </c>
      <c r="BX250" s="294">
        <v>0</v>
      </c>
      <c r="BY250" s="295">
        <v>0</v>
      </c>
      <c r="BZ250" s="296">
        <v>0</v>
      </c>
      <c r="CA250" s="289">
        <v>0</v>
      </c>
      <c r="CB250" s="290">
        <v>0</v>
      </c>
      <c r="CC250" s="290">
        <v>0</v>
      </c>
      <c r="CD250" s="290">
        <v>0</v>
      </c>
      <c r="CE250" s="290">
        <v>0</v>
      </c>
      <c r="CF250" s="290">
        <v>0</v>
      </c>
      <c r="CG250" s="290">
        <v>0</v>
      </c>
      <c r="CH250" s="297">
        <v>0</v>
      </c>
      <c r="CI250" s="298">
        <v>0</v>
      </c>
      <c r="CJ250" s="289">
        <v>0</v>
      </c>
      <c r="CK250" s="290">
        <v>0</v>
      </c>
      <c r="CL250" s="290">
        <v>0</v>
      </c>
      <c r="CM250" s="290">
        <v>0</v>
      </c>
      <c r="CN250" s="290">
        <v>0</v>
      </c>
      <c r="CO250" s="290">
        <v>0</v>
      </c>
      <c r="CP250" s="290">
        <v>0</v>
      </c>
      <c r="CQ250" s="299">
        <v>0</v>
      </c>
      <c r="CR250" s="300">
        <v>0</v>
      </c>
      <c r="CS250" s="196">
        <f t="shared" si="155"/>
        <v>0</v>
      </c>
      <c r="CT250" s="261">
        <v>0</v>
      </c>
      <c r="CU250" s="196">
        <f t="shared" si="156"/>
        <v>0</v>
      </c>
      <c r="CV250" s="196">
        <f t="shared" si="156"/>
        <v>0</v>
      </c>
      <c r="CW250" s="196">
        <f t="shared" si="156"/>
        <v>0</v>
      </c>
      <c r="CX250" s="261">
        <v>0</v>
      </c>
      <c r="CY250" s="261">
        <v>0</v>
      </c>
      <c r="CZ250" s="262">
        <f t="shared" si="157"/>
        <v>0</v>
      </c>
      <c r="DA250" s="262">
        <f t="shared" si="157"/>
        <v>0</v>
      </c>
      <c r="DB250" s="301" t="s">
        <v>521</v>
      </c>
      <c r="DC250" s="351"/>
      <c r="DD250" s="312"/>
      <c r="DE250" s="304"/>
      <c r="DF250" s="305">
        <f t="shared" si="145"/>
        <v>1</v>
      </c>
      <c r="DG250" s="306" t="s">
        <v>361</v>
      </c>
      <c r="DH250" s="307" t="s">
        <v>522</v>
      </c>
      <c r="DI250" s="307"/>
      <c r="DJ250" s="304"/>
      <c r="DK250" s="328"/>
    </row>
    <row r="251" spans="1:115" ht="19.5" customHeight="1" x14ac:dyDescent="0.25">
      <c r="A251" s="267" t="s">
        <v>767</v>
      </c>
      <c r="B251" s="314" t="s">
        <v>737</v>
      </c>
      <c r="C251" s="315" t="s">
        <v>362</v>
      </c>
      <c r="D251" s="316" t="s">
        <v>363</v>
      </c>
      <c r="E251" s="271" t="s">
        <v>67</v>
      </c>
      <c r="F251" s="373"/>
      <c r="G251" s="272">
        <f t="shared" si="154"/>
        <v>0</v>
      </c>
      <c r="H251" s="273">
        <f t="shared" si="154"/>
        <v>0</v>
      </c>
      <c r="I251" s="273">
        <f t="shared" si="154"/>
        <v>0</v>
      </c>
      <c r="J251" s="273">
        <f t="shared" si="154"/>
        <v>0</v>
      </c>
      <c r="K251" s="273">
        <f t="shared" si="154"/>
        <v>0</v>
      </c>
      <c r="L251" s="274">
        <f t="shared" si="154"/>
        <v>0</v>
      </c>
      <c r="M251" s="274">
        <f t="shared" si="154"/>
        <v>0</v>
      </c>
      <c r="N251" s="275">
        <f t="shared" si="154"/>
        <v>0</v>
      </c>
      <c r="O251" s="276">
        <f t="shared" si="154"/>
        <v>0</v>
      </c>
      <c r="P251" s="308">
        <v>0</v>
      </c>
      <c r="Q251" s="278">
        <v>0</v>
      </c>
      <c r="R251" s="309">
        <v>0</v>
      </c>
      <c r="S251" s="309">
        <v>0</v>
      </c>
      <c r="T251" s="309">
        <v>0</v>
      </c>
      <c r="U251" s="280">
        <v>0</v>
      </c>
      <c r="V251" s="280">
        <v>0</v>
      </c>
      <c r="W251" s="310">
        <v>0</v>
      </c>
      <c r="X251" s="282">
        <v>0</v>
      </c>
      <c r="Y251" s="311">
        <v>0</v>
      </c>
      <c r="Z251" s="278">
        <v>0</v>
      </c>
      <c r="AA251" s="309">
        <v>0</v>
      </c>
      <c r="AB251" s="309">
        <v>0</v>
      </c>
      <c r="AC251" s="309">
        <v>0</v>
      </c>
      <c r="AD251" s="280">
        <v>0</v>
      </c>
      <c r="AE251" s="274">
        <v>0</v>
      </c>
      <c r="AF251" s="310">
        <v>0</v>
      </c>
      <c r="AG251" s="76">
        <v>0</v>
      </c>
      <c r="AH251" s="308">
        <v>0</v>
      </c>
      <c r="AI251" s="278">
        <v>0</v>
      </c>
      <c r="AJ251" s="309">
        <v>0</v>
      </c>
      <c r="AK251" s="309">
        <v>0</v>
      </c>
      <c r="AL251" s="309">
        <v>0</v>
      </c>
      <c r="AM251" s="280">
        <v>0</v>
      </c>
      <c r="AN251" s="274">
        <v>0</v>
      </c>
      <c r="AO251" s="310">
        <v>0</v>
      </c>
      <c r="AP251" s="282">
        <v>0</v>
      </c>
      <c r="AQ251" s="311">
        <v>0</v>
      </c>
      <c r="AR251" s="284">
        <v>0</v>
      </c>
      <c r="AS251" s="309">
        <v>0</v>
      </c>
      <c r="AT251" s="309">
        <v>0</v>
      </c>
      <c r="AU251" s="309">
        <v>0</v>
      </c>
      <c r="AV251" s="280">
        <v>0</v>
      </c>
      <c r="AW251" s="274">
        <v>0</v>
      </c>
      <c r="AX251" s="310">
        <v>0</v>
      </c>
      <c r="AY251" s="282">
        <v>0</v>
      </c>
      <c r="AZ251" s="285">
        <f t="shared" ref="AZ251:BH281" si="158">BI251+BR251+CA251+CJ251</f>
        <v>0</v>
      </c>
      <c r="BA251" s="286">
        <f t="shared" si="158"/>
        <v>0</v>
      </c>
      <c r="BB251" s="286">
        <f t="shared" si="158"/>
        <v>0</v>
      </c>
      <c r="BC251" s="286">
        <f t="shared" si="158"/>
        <v>0</v>
      </c>
      <c r="BD251" s="286">
        <f t="shared" si="158"/>
        <v>0</v>
      </c>
      <c r="BE251" s="286">
        <f t="shared" si="158"/>
        <v>0</v>
      </c>
      <c r="BF251" s="286">
        <f t="shared" si="158"/>
        <v>0</v>
      </c>
      <c r="BG251" s="287">
        <f t="shared" si="158"/>
        <v>0</v>
      </c>
      <c r="BH251" s="288">
        <f t="shared" si="158"/>
        <v>0</v>
      </c>
      <c r="BI251" s="289">
        <v>0</v>
      </c>
      <c r="BJ251" s="290">
        <v>0</v>
      </c>
      <c r="BK251" s="290">
        <v>0</v>
      </c>
      <c r="BL251" s="290">
        <v>0</v>
      </c>
      <c r="BM251" s="290">
        <v>0</v>
      </c>
      <c r="BN251" s="290">
        <v>0</v>
      </c>
      <c r="BO251" s="290">
        <v>0</v>
      </c>
      <c r="BP251" s="291">
        <v>0</v>
      </c>
      <c r="BQ251" s="350">
        <v>0</v>
      </c>
      <c r="BR251" s="293">
        <v>0</v>
      </c>
      <c r="BS251" s="294">
        <v>0</v>
      </c>
      <c r="BT251" s="294">
        <v>0</v>
      </c>
      <c r="BU251" s="294">
        <v>0</v>
      </c>
      <c r="BV251" s="294">
        <v>0</v>
      </c>
      <c r="BW251" s="294">
        <v>0</v>
      </c>
      <c r="BX251" s="294">
        <v>0</v>
      </c>
      <c r="BY251" s="295">
        <v>0</v>
      </c>
      <c r="BZ251" s="296">
        <v>0</v>
      </c>
      <c r="CA251" s="289">
        <v>0</v>
      </c>
      <c r="CB251" s="290">
        <v>0</v>
      </c>
      <c r="CC251" s="290">
        <v>0</v>
      </c>
      <c r="CD251" s="290">
        <v>0</v>
      </c>
      <c r="CE251" s="290">
        <v>0</v>
      </c>
      <c r="CF251" s="290">
        <v>0</v>
      </c>
      <c r="CG251" s="290">
        <v>0</v>
      </c>
      <c r="CH251" s="297">
        <v>0</v>
      </c>
      <c r="CI251" s="298">
        <v>0</v>
      </c>
      <c r="CJ251" s="289">
        <v>0</v>
      </c>
      <c r="CK251" s="290">
        <v>0</v>
      </c>
      <c r="CL251" s="290">
        <v>0</v>
      </c>
      <c r="CM251" s="290">
        <v>0</v>
      </c>
      <c r="CN251" s="290">
        <v>0</v>
      </c>
      <c r="CO251" s="290">
        <v>0</v>
      </c>
      <c r="CP251" s="290">
        <v>0</v>
      </c>
      <c r="CQ251" s="299">
        <v>0</v>
      </c>
      <c r="CR251" s="300">
        <v>0</v>
      </c>
      <c r="CS251" s="196">
        <f t="shared" si="155"/>
        <v>0</v>
      </c>
      <c r="CT251" s="261">
        <v>0</v>
      </c>
      <c r="CU251" s="196">
        <f t="shared" si="156"/>
        <v>0</v>
      </c>
      <c r="CV251" s="196">
        <f t="shared" si="156"/>
        <v>0</v>
      </c>
      <c r="CW251" s="196">
        <f t="shared" si="156"/>
        <v>0</v>
      </c>
      <c r="CX251" s="261">
        <v>0</v>
      </c>
      <c r="CY251" s="261">
        <v>0</v>
      </c>
      <c r="CZ251" s="262">
        <f t="shared" si="157"/>
        <v>0</v>
      </c>
      <c r="DA251" s="262">
        <f t="shared" si="157"/>
        <v>0</v>
      </c>
      <c r="DB251" s="301" t="s">
        <v>521</v>
      </c>
      <c r="DC251" s="351"/>
      <c r="DD251" s="312"/>
      <c r="DE251" s="304"/>
      <c r="DF251" s="305">
        <f t="shared" si="145"/>
        <v>1</v>
      </c>
      <c r="DG251" s="306" t="s">
        <v>363</v>
      </c>
      <c r="DH251" s="307" t="s">
        <v>522</v>
      </c>
      <c r="DI251" s="307"/>
      <c r="DJ251" s="304"/>
      <c r="DK251" s="328"/>
    </row>
    <row r="252" spans="1:115" ht="19.5" customHeight="1" x14ac:dyDescent="0.25">
      <c r="A252" s="267" t="s">
        <v>767</v>
      </c>
      <c r="B252" s="314" t="s">
        <v>737</v>
      </c>
      <c r="C252" s="315" t="s">
        <v>750</v>
      </c>
      <c r="D252" s="316" t="s">
        <v>661</v>
      </c>
      <c r="E252" s="271" t="s">
        <v>67</v>
      </c>
      <c r="F252" s="373"/>
      <c r="G252" s="272">
        <f t="shared" si="154"/>
        <v>0</v>
      </c>
      <c r="H252" s="273">
        <f t="shared" si="154"/>
        <v>0</v>
      </c>
      <c r="I252" s="273">
        <f t="shared" si="154"/>
        <v>0</v>
      </c>
      <c r="J252" s="273">
        <f t="shared" si="154"/>
        <v>0</v>
      </c>
      <c r="K252" s="273">
        <f t="shared" si="154"/>
        <v>0</v>
      </c>
      <c r="L252" s="274">
        <f t="shared" si="154"/>
        <v>0</v>
      </c>
      <c r="M252" s="274">
        <f t="shared" si="154"/>
        <v>0</v>
      </c>
      <c r="N252" s="275">
        <f t="shared" si="154"/>
        <v>0</v>
      </c>
      <c r="O252" s="276">
        <f t="shared" si="154"/>
        <v>1</v>
      </c>
      <c r="P252" s="308">
        <v>0</v>
      </c>
      <c r="Q252" s="278">
        <v>0</v>
      </c>
      <c r="R252" s="309">
        <v>0</v>
      </c>
      <c r="S252" s="309">
        <v>0</v>
      </c>
      <c r="T252" s="309">
        <v>0</v>
      </c>
      <c r="U252" s="280">
        <v>0</v>
      </c>
      <c r="V252" s="280">
        <v>0</v>
      </c>
      <c r="W252" s="310">
        <v>0</v>
      </c>
      <c r="X252" s="282">
        <v>0</v>
      </c>
      <c r="Y252" s="311">
        <v>0</v>
      </c>
      <c r="Z252" s="278">
        <v>0</v>
      </c>
      <c r="AA252" s="309">
        <v>0</v>
      </c>
      <c r="AB252" s="309">
        <v>0</v>
      </c>
      <c r="AC252" s="309">
        <v>0</v>
      </c>
      <c r="AD252" s="280">
        <v>0</v>
      </c>
      <c r="AE252" s="274">
        <v>0</v>
      </c>
      <c r="AF252" s="310">
        <v>0</v>
      </c>
      <c r="AG252" s="76">
        <v>0</v>
      </c>
      <c r="AH252" s="308">
        <v>0</v>
      </c>
      <c r="AI252" s="278">
        <v>0</v>
      </c>
      <c r="AJ252" s="309">
        <v>0</v>
      </c>
      <c r="AK252" s="309">
        <v>0</v>
      </c>
      <c r="AL252" s="309">
        <v>0</v>
      </c>
      <c r="AM252" s="280">
        <v>0</v>
      </c>
      <c r="AN252" s="274">
        <v>0</v>
      </c>
      <c r="AO252" s="310">
        <v>0</v>
      </c>
      <c r="AP252" s="282">
        <v>0</v>
      </c>
      <c r="AQ252" s="311">
        <v>0</v>
      </c>
      <c r="AR252" s="284">
        <v>0</v>
      </c>
      <c r="AS252" s="309">
        <v>0</v>
      </c>
      <c r="AT252" s="309">
        <v>0</v>
      </c>
      <c r="AU252" s="309">
        <v>0</v>
      </c>
      <c r="AV252" s="280">
        <v>0</v>
      </c>
      <c r="AW252" s="274">
        <v>0</v>
      </c>
      <c r="AX252" s="310">
        <v>0</v>
      </c>
      <c r="AY252" s="342">
        <v>1</v>
      </c>
      <c r="AZ252" s="285">
        <f t="shared" si="158"/>
        <v>0</v>
      </c>
      <c r="BA252" s="286">
        <f t="shared" si="158"/>
        <v>0</v>
      </c>
      <c r="BB252" s="286">
        <f t="shared" si="158"/>
        <v>0</v>
      </c>
      <c r="BC252" s="286">
        <f t="shared" si="158"/>
        <v>0</v>
      </c>
      <c r="BD252" s="286">
        <f t="shared" si="158"/>
        <v>0</v>
      </c>
      <c r="BE252" s="286">
        <f t="shared" si="158"/>
        <v>0</v>
      </c>
      <c r="BF252" s="286">
        <f t="shared" si="158"/>
        <v>0</v>
      </c>
      <c r="BG252" s="287">
        <f t="shared" si="158"/>
        <v>0</v>
      </c>
      <c r="BH252" s="288">
        <f t="shared" si="158"/>
        <v>0</v>
      </c>
      <c r="BI252" s="289">
        <v>0</v>
      </c>
      <c r="BJ252" s="290">
        <v>0</v>
      </c>
      <c r="BK252" s="290">
        <v>0</v>
      </c>
      <c r="BL252" s="290">
        <v>0</v>
      </c>
      <c r="BM252" s="290">
        <v>0</v>
      </c>
      <c r="BN252" s="290">
        <v>0</v>
      </c>
      <c r="BO252" s="290">
        <v>0</v>
      </c>
      <c r="BP252" s="291">
        <v>0</v>
      </c>
      <c r="BQ252" s="292">
        <v>0</v>
      </c>
      <c r="BR252" s="293">
        <v>0</v>
      </c>
      <c r="BS252" s="294">
        <v>0</v>
      </c>
      <c r="BT252" s="294">
        <v>0</v>
      </c>
      <c r="BU252" s="294">
        <v>0</v>
      </c>
      <c r="BV252" s="294">
        <v>0</v>
      </c>
      <c r="BW252" s="294">
        <v>0</v>
      </c>
      <c r="BX252" s="294">
        <v>0</v>
      </c>
      <c r="BY252" s="295">
        <v>0</v>
      </c>
      <c r="BZ252" s="296">
        <v>0</v>
      </c>
      <c r="CA252" s="289">
        <v>0</v>
      </c>
      <c r="CB252" s="290">
        <v>0</v>
      </c>
      <c r="CC252" s="290">
        <v>0</v>
      </c>
      <c r="CD252" s="290">
        <v>0</v>
      </c>
      <c r="CE252" s="290">
        <v>0</v>
      </c>
      <c r="CF252" s="290">
        <v>0</v>
      </c>
      <c r="CG252" s="290">
        <v>0</v>
      </c>
      <c r="CH252" s="297">
        <v>0</v>
      </c>
      <c r="CI252" s="298">
        <v>0</v>
      </c>
      <c r="CJ252" s="289">
        <v>0</v>
      </c>
      <c r="CK252" s="290">
        <v>0</v>
      </c>
      <c r="CL252" s="290">
        <v>0</v>
      </c>
      <c r="CM252" s="290">
        <v>0</v>
      </c>
      <c r="CN252" s="290">
        <v>0</v>
      </c>
      <c r="CO252" s="290">
        <v>0</v>
      </c>
      <c r="CP252" s="290">
        <v>0</v>
      </c>
      <c r="CQ252" s="299">
        <v>0</v>
      </c>
      <c r="CR252" s="300">
        <v>0</v>
      </c>
      <c r="CS252" s="196">
        <f t="shared" si="155"/>
        <v>0</v>
      </c>
      <c r="CT252" s="261">
        <v>0</v>
      </c>
      <c r="CU252" s="196">
        <f t="shared" si="156"/>
        <v>0</v>
      </c>
      <c r="CV252" s="196">
        <f t="shared" si="156"/>
        <v>0</v>
      </c>
      <c r="CW252" s="196">
        <f t="shared" si="156"/>
        <v>0</v>
      </c>
      <c r="CX252" s="261">
        <v>0</v>
      </c>
      <c r="CY252" s="261">
        <v>0</v>
      </c>
      <c r="CZ252" s="262">
        <f t="shared" si="157"/>
        <v>0</v>
      </c>
      <c r="DA252" s="262">
        <f t="shared" si="157"/>
        <v>0</v>
      </c>
      <c r="DB252" s="301" t="s">
        <v>521</v>
      </c>
      <c r="DC252" s="326"/>
      <c r="DD252" s="312"/>
      <c r="DE252" s="304"/>
      <c r="DF252" s="305">
        <f t="shared" si="145"/>
        <v>1</v>
      </c>
      <c r="DG252" s="306" t="s">
        <v>661</v>
      </c>
      <c r="DH252" s="307" t="s">
        <v>522</v>
      </c>
      <c r="DI252" s="307"/>
      <c r="DJ252" s="304"/>
      <c r="DK252" s="328"/>
    </row>
    <row r="253" spans="1:115" ht="19.5" customHeight="1" x14ac:dyDescent="0.25">
      <c r="A253" s="267" t="s">
        <v>767</v>
      </c>
      <c r="B253" s="314" t="s">
        <v>737</v>
      </c>
      <c r="C253" s="315" t="s">
        <v>751</v>
      </c>
      <c r="D253" s="316" t="s">
        <v>662</v>
      </c>
      <c r="E253" s="271" t="s">
        <v>67</v>
      </c>
      <c r="F253" s="373"/>
      <c r="G253" s="272">
        <f t="shared" si="154"/>
        <v>0</v>
      </c>
      <c r="H253" s="273">
        <f t="shared" si="154"/>
        <v>0</v>
      </c>
      <c r="I253" s="273">
        <f t="shared" si="154"/>
        <v>0</v>
      </c>
      <c r="J253" s="273">
        <f t="shared" si="154"/>
        <v>0</v>
      </c>
      <c r="K253" s="273">
        <f t="shared" si="154"/>
        <v>0</v>
      </c>
      <c r="L253" s="274">
        <f t="shared" si="154"/>
        <v>0</v>
      </c>
      <c r="M253" s="274">
        <f t="shared" si="154"/>
        <v>0</v>
      </c>
      <c r="N253" s="275">
        <f t="shared" si="154"/>
        <v>0</v>
      </c>
      <c r="O253" s="276">
        <f t="shared" si="154"/>
        <v>1</v>
      </c>
      <c r="P253" s="308">
        <v>0</v>
      </c>
      <c r="Q253" s="278">
        <v>0</v>
      </c>
      <c r="R253" s="309">
        <v>0</v>
      </c>
      <c r="S253" s="309">
        <v>0</v>
      </c>
      <c r="T253" s="309">
        <v>0</v>
      </c>
      <c r="U253" s="280">
        <v>0</v>
      </c>
      <c r="V253" s="280">
        <v>0</v>
      </c>
      <c r="W253" s="310">
        <v>0</v>
      </c>
      <c r="X253" s="282">
        <v>0</v>
      </c>
      <c r="Y253" s="311">
        <v>0</v>
      </c>
      <c r="Z253" s="278">
        <v>0</v>
      </c>
      <c r="AA253" s="309">
        <v>0</v>
      </c>
      <c r="AB253" s="309">
        <v>0</v>
      </c>
      <c r="AC253" s="309">
        <v>0</v>
      </c>
      <c r="AD253" s="280">
        <v>0</v>
      </c>
      <c r="AE253" s="274">
        <v>0</v>
      </c>
      <c r="AF253" s="310">
        <v>0</v>
      </c>
      <c r="AG253" s="76">
        <v>0</v>
      </c>
      <c r="AH253" s="308">
        <v>0</v>
      </c>
      <c r="AI253" s="278">
        <v>0</v>
      </c>
      <c r="AJ253" s="309">
        <v>0</v>
      </c>
      <c r="AK253" s="309">
        <v>0</v>
      </c>
      <c r="AL253" s="309">
        <v>0</v>
      </c>
      <c r="AM253" s="280">
        <v>0</v>
      </c>
      <c r="AN253" s="274">
        <v>0</v>
      </c>
      <c r="AO253" s="310">
        <v>0</v>
      </c>
      <c r="AP253" s="282">
        <v>0</v>
      </c>
      <c r="AQ253" s="311">
        <v>0</v>
      </c>
      <c r="AR253" s="284">
        <v>0</v>
      </c>
      <c r="AS253" s="309">
        <v>0</v>
      </c>
      <c r="AT253" s="309">
        <v>0</v>
      </c>
      <c r="AU253" s="309">
        <v>0</v>
      </c>
      <c r="AV253" s="280">
        <v>0</v>
      </c>
      <c r="AW253" s="274">
        <v>0</v>
      </c>
      <c r="AX253" s="310">
        <v>0</v>
      </c>
      <c r="AY253" s="342">
        <v>1</v>
      </c>
      <c r="AZ253" s="285">
        <f t="shared" si="158"/>
        <v>0</v>
      </c>
      <c r="BA253" s="286">
        <f t="shared" si="158"/>
        <v>0</v>
      </c>
      <c r="BB253" s="286">
        <f t="shared" si="158"/>
        <v>0</v>
      </c>
      <c r="BC253" s="286">
        <f t="shared" si="158"/>
        <v>0</v>
      </c>
      <c r="BD253" s="286">
        <f t="shared" si="158"/>
        <v>0</v>
      </c>
      <c r="BE253" s="286">
        <f t="shared" si="158"/>
        <v>0</v>
      </c>
      <c r="BF253" s="286">
        <f t="shared" si="158"/>
        <v>0</v>
      </c>
      <c r="BG253" s="287">
        <f t="shared" si="158"/>
        <v>0</v>
      </c>
      <c r="BH253" s="288">
        <f t="shared" si="158"/>
        <v>0</v>
      </c>
      <c r="BI253" s="289">
        <v>0</v>
      </c>
      <c r="BJ253" s="290">
        <v>0</v>
      </c>
      <c r="BK253" s="290">
        <v>0</v>
      </c>
      <c r="BL253" s="290">
        <v>0</v>
      </c>
      <c r="BM253" s="290">
        <v>0</v>
      </c>
      <c r="BN253" s="290">
        <v>0</v>
      </c>
      <c r="BO253" s="290">
        <v>0</v>
      </c>
      <c r="BP253" s="291">
        <v>0</v>
      </c>
      <c r="BQ253" s="292">
        <v>0</v>
      </c>
      <c r="BR253" s="293">
        <v>0</v>
      </c>
      <c r="BS253" s="294">
        <v>0</v>
      </c>
      <c r="BT253" s="294">
        <v>0</v>
      </c>
      <c r="BU253" s="294">
        <v>0</v>
      </c>
      <c r="BV253" s="294">
        <v>0</v>
      </c>
      <c r="BW253" s="294">
        <v>0</v>
      </c>
      <c r="BX253" s="294">
        <v>0</v>
      </c>
      <c r="BY253" s="295">
        <v>0</v>
      </c>
      <c r="BZ253" s="296">
        <v>0</v>
      </c>
      <c r="CA253" s="289">
        <v>0</v>
      </c>
      <c r="CB253" s="290">
        <v>0</v>
      </c>
      <c r="CC253" s="290">
        <v>0</v>
      </c>
      <c r="CD253" s="290">
        <v>0</v>
      </c>
      <c r="CE253" s="290">
        <v>0</v>
      </c>
      <c r="CF253" s="290">
        <v>0</v>
      </c>
      <c r="CG253" s="290">
        <v>0</v>
      </c>
      <c r="CH253" s="297">
        <v>0</v>
      </c>
      <c r="CI253" s="298">
        <v>0</v>
      </c>
      <c r="CJ253" s="289">
        <v>0</v>
      </c>
      <c r="CK253" s="290">
        <v>0</v>
      </c>
      <c r="CL253" s="290">
        <v>0</v>
      </c>
      <c r="CM253" s="290">
        <v>0</v>
      </c>
      <c r="CN253" s="290">
        <v>0</v>
      </c>
      <c r="CO253" s="290">
        <v>0</v>
      </c>
      <c r="CP253" s="290">
        <v>0</v>
      </c>
      <c r="CQ253" s="299">
        <v>0</v>
      </c>
      <c r="CR253" s="300">
        <v>0</v>
      </c>
      <c r="CS253" s="196">
        <f t="shared" si="155"/>
        <v>0</v>
      </c>
      <c r="CT253" s="261">
        <v>0</v>
      </c>
      <c r="CU253" s="196">
        <f t="shared" si="156"/>
        <v>0</v>
      </c>
      <c r="CV253" s="196">
        <f t="shared" si="156"/>
        <v>0</v>
      </c>
      <c r="CW253" s="196">
        <f t="shared" si="156"/>
        <v>0</v>
      </c>
      <c r="CX253" s="261">
        <v>0</v>
      </c>
      <c r="CY253" s="261">
        <v>0</v>
      </c>
      <c r="CZ253" s="262">
        <f t="shared" si="157"/>
        <v>0</v>
      </c>
      <c r="DA253" s="262">
        <f t="shared" si="157"/>
        <v>0</v>
      </c>
      <c r="DB253" s="301" t="s">
        <v>521</v>
      </c>
      <c r="DC253" s="326"/>
      <c r="DD253" s="312"/>
      <c r="DE253" s="304"/>
      <c r="DF253" s="305">
        <f t="shared" si="145"/>
        <v>1</v>
      </c>
      <c r="DG253" s="306" t="s">
        <v>662</v>
      </c>
      <c r="DH253" s="307" t="s">
        <v>522</v>
      </c>
      <c r="DI253" s="307"/>
      <c r="DJ253" s="304"/>
      <c r="DK253" s="328"/>
    </row>
    <row r="254" spans="1:115" ht="19.5" customHeight="1" x14ac:dyDescent="0.25">
      <c r="A254" s="267" t="s">
        <v>767</v>
      </c>
      <c r="B254" s="314" t="s">
        <v>737</v>
      </c>
      <c r="C254" s="315" t="s">
        <v>752</v>
      </c>
      <c r="D254" s="316" t="s">
        <v>663</v>
      </c>
      <c r="E254" s="271" t="s">
        <v>67</v>
      </c>
      <c r="F254" s="373"/>
      <c r="G254" s="272">
        <f t="shared" si="154"/>
        <v>0</v>
      </c>
      <c r="H254" s="273">
        <f t="shared" si="154"/>
        <v>0</v>
      </c>
      <c r="I254" s="273">
        <f t="shared" si="154"/>
        <v>0</v>
      </c>
      <c r="J254" s="273">
        <f t="shared" si="154"/>
        <v>0</v>
      </c>
      <c r="K254" s="273">
        <f t="shared" si="154"/>
        <v>0</v>
      </c>
      <c r="L254" s="274">
        <f t="shared" si="154"/>
        <v>0</v>
      </c>
      <c r="M254" s="274">
        <f t="shared" si="154"/>
        <v>0</v>
      </c>
      <c r="N254" s="275">
        <f t="shared" si="154"/>
        <v>0</v>
      </c>
      <c r="O254" s="276">
        <f t="shared" si="154"/>
        <v>1</v>
      </c>
      <c r="P254" s="308">
        <v>0</v>
      </c>
      <c r="Q254" s="278">
        <v>0</v>
      </c>
      <c r="R254" s="309">
        <v>0</v>
      </c>
      <c r="S254" s="309">
        <v>0</v>
      </c>
      <c r="T254" s="309">
        <v>0</v>
      </c>
      <c r="U254" s="280">
        <v>0</v>
      </c>
      <c r="V254" s="280">
        <v>0</v>
      </c>
      <c r="W254" s="310">
        <v>0</v>
      </c>
      <c r="X254" s="282">
        <v>0</v>
      </c>
      <c r="Y254" s="311">
        <v>0</v>
      </c>
      <c r="Z254" s="278">
        <v>0</v>
      </c>
      <c r="AA254" s="309">
        <v>0</v>
      </c>
      <c r="AB254" s="309">
        <v>0</v>
      </c>
      <c r="AC254" s="309">
        <v>0</v>
      </c>
      <c r="AD254" s="280">
        <v>0</v>
      </c>
      <c r="AE254" s="274">
        <v>0</v>
      </c>
      <c r="AF254" s="310">
        <v>0</v>
      </c>
      <c r="AG254" s="76">
        <v>0</v>
      </c>
      <c r="AH254" s="308">
        <v>0</v>
      </c>
      <c r="AI254" s="278">
        <v>0</v>
      </c>
      <c r="AJ254" s="309">
        <v>0</v>
      </c>
      <c r="AK254" s="309">
        <v>0</v>
      </c>
      <c r="AL254" s="309">
        <v>0</v>
      </c>
      <c r="AM254" s="280">
        <v>0</v>
      </c>
      <c r="AN254" s="274">
        <v>0</v>
      </c>
      <c r="AO254" s="310">
        <v>0</v>
      </c>
      <c r="AP254" s="282">
        <v>0</v>
      </c>
      <c r="AQ254" s="311">
        <v>0</v>
      </c>
      <c r="AR254" s="284">
        <v>0</v>
      </c>
      <c r="AS254" s="309">
        <v>0</v>
      </c>
      <c r="AT254" s="309">
        <v>0</v>
      </c>
      <c r="AU254" s="309">
        <v>0</v>
      </c>
      <c r="AV254" s="280">
        <v>0</v>
      </c>
      <c r="AW254" s="274">
        <v>0</v>
      </c>
      <c r="AX254" s="310">
        <v>0</v>
      </c>
      <c r="AY254" s="342">
        <v>1</v>
      </c>
      <c r="AZ254" s="285">
        <f t="shared" si="158"/>
        <v>0</v>
      </c>
      <c r="BA254" s="286">
        <f t="shared" si="158"/>
        <v>0</v>
      </c>
      <c r="BB254" s="286">
        <f t="shared" si="158"/>
        <v>0</v>
      </c>
      <c r="BC254" s="286">
        <f t="shared" si="158"/>
        <v>0</v>
      </c>
      <c r="BD254" s="286">
        <f t="shared" si="158"/>
        <v>0</v>
      </c>
      <c r="BE254" s="286">
        <f t="shared" si="158"/>
        <v>0</v>
      </c>
      <c r="BF254" s="286">
        <f t="shared" si="158"/>
        <v>0</v>
      </c>
      <c r="BG254" s="287">
        <f t="shared" si="158"/>
        <v>0</v>
      </c>
      <c r="BH254" s="288">
        <f t="shared" si="158"/>
        <v>0</v>
      </c>
      <c r="BI254" s="289">
        <v>0</v>
      </c>
      <c r="BJ254" s="290">
        <v>0</v>
      </c>
      <c r="BK254" s="290">
        <v>0</v>
      </c>
      <c r="BL254" s="290">
        <v>0</v>
      </c>
      <c r="BM254" s="290">
        <v>0</v>
      </c>
      <c r="BN254" s="290">
        <v>0</v>
      </c>
      <c r="BO254" s="290">
        <v>0</v>
      </c>
      <c r="BP254" s="291">
        <v>0</v>
      </c>
      <c r="BQ254" s="292">
        <v>0</v>
      </c>
      <c r="BR254" s="293">
        <v>0</v>
      </c>
      <c r="BS254" s="294">
        <v>0</v>
      </c>
      <c r="BT254" s="294">
        <v>0</v>
      </c>
      <c r="BU254" s="294">
        <v>0</v>
      </c>
      <c r="BV254" s="294">
        <v>0</v>
      </c>
      <c r="BW254" s="294">
        <v>0</v>
      </c>
      <c r="BX254" s="294">
        <v>0</v>
      </c>
      <c r="BY254" s="295">
        <v>0</v>
      </c>
      <c r="BZ254" s="296">
        <v>0</v>
      </c>
      <c r="CA254" s="289">
        <v>0</v>
      </c>
      <c r="CB254" s="290">
        <v>0</v>
      </c>
      <c r="CC254" s="290">
        <v>0</v>
      </c>
      <c r="CD254" s="290">
        <v>0</v>
      </c>
      <c r="CE254" s="290">
        <v>0</v>
      </c>
      <c r="CF254" s="290">
        <v>0</v>
      </c>
      <c r="CG254" s="290">
        <v>0</v>
      </c>
      <c r="CH254" s="297">
        <v>0</v>
      </c>
      <c r="CI254" s="298">
        <v>0</v>
      </c>
      <c r="CJ254" s="289">
        <v>0</v>
      </c>
      <c r="CK254" s="290">
        <v>0</v>
      </c>
      <c r="CL254" s="290">
        <v>0</v>
      </c>
      <c r="CM254" s="290">
        <v>0</v>
      </c>
      <c r="CN254" s="290">
        <v>0</v>
      </c>
      <c r="CO254" s="290">
        <v>0</v>
      </c>
      <c r="CP254" s="290">
        <v>0</v>
      </c>
      <c r="CQ254" s="299">
        <v>0</v>
      </c>
      <c r="CR254" s="300">
        <v>0</v>
      </c>
      <c r="CS254" s="196">
        <f t="shared" si="155"/>
        <v>0</v>
      </c>
      <c r="CT254" s="261">
        <v>0</v>
      </c>
      <c r="CU254" s="196">
        <f t="shared" si="156"/>
        <v>0</v>
      </c>
      <c r="CV254" s="196">
        <f t="shared" si="156"/>
        <v>0</v>
      </c>
      <c r="CW254" s="196">
        <f t="shared" si="156"/>
        <v>0</v>
      </c>
      <c r="CX254" s="261">
        <v>0</v>
      </c>
      <c r="CY254" s="261">
        <v>0</v>
      </c>
      <c r="CZ254" s="262">
        <f t="shared" si="157"/>
        <v>0</v>
      </c>
      <c r="DA254" s="262">
        <f t="shared" si="157"/>
        <v>0</v>
      </c>
      <c r="DB254" s="301" t="s">
        <v>521</v>
      </c>
      <c r="DC254" s="326"/>
      <c r="DD254" s="312"/>
      <c r="DE254" s="304"/>
      <c r="DF254" s="305">
        <f t="shared" si="145"/>
        <v>1</v>
      </c>
      <c r="DG254" s="306" t="s">
        <v>663</v>
      </c>
      <c r="DH254" s="307" t="s">
        <v>522</v>
      </c>
      <c r="DI254" s="307"/>
      <c r="DJ254" s="304"/>
      <c r="DK254" s="328"/>
    </row>
    <row r="255" spans="1:115" ht="19.5" customHeight="1" x14ac:dyDescent="0.25">
      <c r="A255" s="267" t="s">
        <v>767</v>
      </c>
      <c r="B255" s="314" t="s">
        <v>737</v>
      </c>
      <c r="C255" s="315" t="s">
        <v>753</v>
      </c>
      <c r="D255" s="316" t="s">
        <v>664</v>
      </c>
      <c r="E255" s="271" t="s">
        <v>67</v>
      </c>
      <c r="F255" s="373"/>
      <c r="G255" s="272">
        <f t="shared" si="154"/>
        <v>0</v>
      </c>
      <c r="H255" s="273">
        <f t="shared" si="154"/>
        <v>0</v>
      </c>
      <c r="I255" s="273">
        <f t="shared" si="154"/>
        <v>0</v>
      </c>
      <c r="J255" s="273">
        <f t="shared" si="154"/>
        <v>0</v>
      </c>
      <c r="K255" s="273">
        <f t="shared" si="154"/>
        <v>0</v>
      </c>
      <c r="L255" s="274">
        <f t="shared" si="154"/>
        <v>0</v>
      </c>
      <c r="M255" s="274">
        <f t="shared" si="154"/>
        <v>0</v>
      </c>
      <c r="N255" s="275">
        <f t="shared" si="154"/>
        <v>0</v>
      </c>
      <c r="O255" s="276">
        <f t="shared" si="154"/>
        <v>1</v>
      </c>
      <c r="P255" s="308">
        <v>0</v>
      </c>
      <c r="Q255" s="278">
        <v>0</v>
      </c>
      <c r="R255" s="309">
        <v>0</v>
      </c>
      <c r="S255" s="309">
        <v>0</v>
      </c>
      <c r="T255" s="309">
        <v>0</v>
      </c>
      <c r="U255" s="280">
        <v>0</v>
      </c>
      <c r="V255" s="280">
        <v>0</v>
      </c>
      <c r="W255" s="310">
        <v>0</v>
      </c>
      <c r="X255" s="282">
        <v>0</v>
      </c>
      <c r="Y255" s="311">
        <v>0</v>
      </c>
      <c r="Z255" s="278">
        <v>0</v>
      </c>
      <c r="AA255" s="309">
        <v>0</v>
      </c>
      <c r="AB255" s="309">
        <v>0</v>
      </c>
      <c r="AC255" s="309">
        <v>0</v>
      </c>
      <c r="AD255" s="280">
        <v>0</v>
      </c>
      <c r="AE255" s="274">
        <v>0</v>
      </c>
      <c r="AF255" s="310">
        <v>0</v>
      </c>
      <c r="AG255" s="76">
        <v>0</v>
      </c>
      <c r="AH255" s="308">
        <v>0</v>
      </c>
      <c r="AI255" s="278">
        <v>0</v>
      </c>
      <c r="AJ255" s="309">
        <v>0</v>
      </c>
      <c r="AK255" s="309">
        <v>0</v>
      </c>
      <c r="AL255" s="309">
        <v>0</v>
      </c>
      <c r="AM255" s="280">
        <v>0</v>
      </c>
      <c r="AN255" s="274">
        <v>0</v>
      </c>
      <c r="AO255" s="310">
        <v>0</v>
      </c>
      <c r="AP255" s="282">
        <v>0</v>
      </c>
      <c r="AQ255" s="311">
        <v>0</v>
      </c>
      <c r="AR255" s="284">
        <v>0</v>
      </c>
      <c r="AS255" s="309">
        <v>0</v>
      </c>
      <c r="AT255" s="309">
        <v>0</v>
      </c>
      <c r="AU255" s="309">
        <v>0</v>
      </c>
      <c r="AV255" s="280">
        <v>0</v>
      </c>
      <c r="AW255" s="274">
        <v>0</v>
      </c>
      <c r="AX255" s="310">
        <v>0</v>
      </c>
      <c r="AY255" s="342">
        <v>1</v>
      </c>
      <c r="AZ255" s="285">
        <f t="shared" si="158"/>
        <v>0</v>
      </c>
      <c r="BA255" s="286">
        <f t="shared" si="158"/>
        <v>0</v>
      </c>
      <c r="BB255" s="286">
        <f t="shared" si="158"/>
        <v>0</v>
      </c>
      <c r="BC255" s="286">
        <f t="shared" si="158"/>
        <v>0</v>
      </c>
      <c r="BD255" s="286">
        <f t="shared" si="158"/>
        <v>0</v>
      </c>
      <c r="BE255" s="286">
        <f t="shared" si="158"/>
        <v>0</v>
      </c>
      <c r="BF255" s="286">
        <f t="shared" si="158"/>
        <v>0</v>
      </c>
      <c r="BG255" s="287">
        <f t="shared" si="158"/>
        <v>0</v>
      </c>
      <c r="BH255" s="288">
        <f t="shared" si="158"/>
        <v>0</v>
      </c>
      <c r="BI255" s="289">
        <v>0</v>
      </c>
      <c r="BJ255" s="290">
        <v>0</v>
      </c>
      <c r="BK255" s="290">
        <v>0</v>
      </c>
      <c r="BL255" s="290">
        <v>0</v>
      </c>
      <c r="BM255" s="290">
        <v>0</v>
      </c>
      <c r="BN255" s="290">
        <v>0</v>
      </c>
      <c r="BO255" s="290">
        <v>0</v>
      </c>
      <c r="BP255" s="291">
        <v>0</v>
      </c>
      <c r="BQ255" s="292">
        <v>0</v>
      </c>
      <c r="BR255" s="293">
        <v>0</v>
      </c>
      <c r="BS255" s="294">
        <v>0</v>
      </c>
      <c r="BT255" s="294">
        <v>0</v>
      </c>
      <c r="BU255" s="294">
        <v>0</v>
      </c>
      <c r="BV255" s="294">
        <v>0</v>
      </c>
      <c r="BW255" s="294">
        <v>0</v>
      </c>
      <c r="BX255" s="294">
        <v>0</v>
      </c>
      <c r="BY255" s="295">
        <v>0</v>
      </c>
      <c r="BZ255" s="296">
        <v>0</v>
      </c>
      <c r="CA255" s="289">
        <v>0</v>
      </c>
      <c r="CB255" s="290">
        <v>0</v>
      </c>
      <c r="CC255" s="290">
        <v>0</v>
      </c>
      <c r="CD255" s="290">
        <v>0</v>
      </c>
      <c r="CE255" s="290">
        <v>0</v>
      </c>
      <c r="CF255" s="290">
        <v>0</v>
      </c>
      <c r="CG255" s="290">
        <v>0</v>
      </c>
      <c r="CH255" s="297">
        <v>0</v>
      </c>
      <c r="CI255" s="298">
        <v>0</v>
      </c>
      <c r="CJ255" s="289">
        <v>0</v>
      </c>
      <c r="CK255" s="290">
        <v>0</v>
      </c>
      <c r="CL255" s="290">
        <v>0</v>
      </c>
      <c r="CM255" s="290">
        <v>0</v>
      </c>
      <c r="CN255" s="290">
        <v>0</v>
      </c>
      <c r="CO255" s="290">
        <v>0</v>
      </c>
      <c r="CP255" s="290">
        <v>0</v>
      </c>
      <c r="CQ255" s="299">
        <v>0</v>
      </c>
      <c r="CR255" s="300">
        <v>0</v>
      </c>
      <c r="CS255" s="196">
        <f t="shared" si="155"/>
        <v>0</v>
      </c>
      <c r="CT255" s="261">
        <v>0</v>
      </c>
      <c r="CU255" s="196">
        <f t="shared" si="156"/>
        <v>0</v>
      </c>
      <c r="CV255" s="196">
        <f t="shared" si="156"/>
        <v>0</v>
      </c>
      <c r="CW255" s="196">
        <f t="shared" si="156"/>
        <v>0</v>
      </c>
      <c r="CX255" s="261">
        <v>0</v>
      </c>
      <c r="CY255" s="261">
        <v>0</v>
      </c>
      <c r="CZ255" s="262">
        <f t="shared" si="157"/>
        <v>0</v>
      </c>
      <c r="DA255" s="262">
        <f t="shared" si="157"/>
        <v>0</v>
      </c>
      <c r="DB255" s="301" t="s">
        <v>521</v>
      </c>
      <c r="DC255" s="326"/>
      <c r="DD255" s="312"/>
      <c r="DE255" s="304"/>
      <c r="DF255" s="305">
        <f t="shared" si="145"/>
        <v>1</v>
      </c>
      <c r="DG255" s="306" t="s">
        <v>664</v>
      </c>
      <c r="DH255" s="307" t="s">
        <v>521</v>
      </c>
      <c r="DI255" s="307"/>
      <c r="DJ255" s="304"/>
      <c r="DK255" s="328"/>
    </row>
    <row r="256" spans="1:115" ht="19.5" customHeight="1" x14ac:dyDescent="0.25">
      <c r="A256" s="267" t="s">
        <v>767</v>
      </c>
      <c r="B256" s="314" t="s">
        <v>737</v>
      </c>
      <c r="C256" s="315" t="s">
        <v>364</v>
      </c>
      <c r="D256" s="316" t="s">
        <v>365</v>
      </c>
      <c r="E256" s="271" t="s">
        <v>67</v>
      </c>
      <c r="F256" s="373"/>
      <c r="G256" s="272">
        <f t="shared" si="154"/>
        <v>0</v>
      </c>
      <c r="H256" s="273">
        <f t="shared" si="154"/>
        <v>0</v>
      </c>
      <c r="I256" s="273">
        <f t="shared" si="154"/>
        <v>0</v>
      </c>
      <c r="J256" s="273">
        <f t="shared" si="154"/>
        <v>0</v>
      </c>
      <c r="K256" s="273">
        <f t="shared" si="154"/>
        <v>0</v>
      </c>
      <c r="L256" s="274">
        <f t="shared" si="154"/>
        <v>0</v>
      </c>
      <c r="M256" s="274">
        <f t="shared" si="154"/>
        <v>0</v>
      </c>
      <c r="N256" s="275">
        <f t="shared" si="154"/>
        <v>0</v>
      </c>
      <c r="O256" s="276">
        <f t="shared" si="154"/>
        <v>0</v>
      </c>
      <c r="P256" s="308">
        <v>0</v>
      </c>
      <c r="Q256" s="278">
        <v>0</v>
      </c>
      <c r="R256" s="309">
        <v>0</v>
      </c>
      <c r="S256" s="309">
        <v>0</v>
      </c>
      <c r="T256" s="309">
        <v>0</v>
      </c>
      <c r="U256" s="280">
        <v>0</v>
      </c>
      <c r="V256" s="280">
        <v>0</v>
      </c>
      <c r="W256" s="310">
        <v>0</v>
      </c>
      <c r="X256" s="282">
        <v>0</v>
      </c>
      <c r="Y256" s="311">
        <v>0</v>
      </c>
      <c r="Z256" s="278">
        <v>0</v>
      </c>
      <c r="AA256" s="309">
        <v>0</v>
      </c>
      <c r="AB256" s="309">
        <v>0</v>
      </c>
      <c r="AC256" s="309">
        <v>0</v>
      </c>
      <c r="AD256" s="280">
        <v>0</v>
      </c>
      <c r="AE256" s="274">
        <v>0</v>
      </c>
      <c r="AF256" s="310">
        <v>0</v>
      </c>
      <c r="AG256" s="76">
        <v>0</v>
      </c>
      <c r="AH256" s="308">
        <v>0</v>
      </c>
      <c r="AI256" s="278">
        <v>0</v>
      </c>
      <c r="AJ256" s="309">
        <v>0</v>
      </c>
      <c r="AK256" s="309">
        <v>0</v>
      </c>
      <c r="AL256" s="309">
        <v>0</v>
      </c>
      <c r="AM256" s="280">
        <v>0</v>
      </c>
      <c r="AN256" s="274">
        <v>0</v>
      </c>
      <c r="AO256" s="310">
        <v>0</v>
      </c>
      <c r="AP256" s="282">
        <v>0</v>
      </c>
      <c r="AQ256" s="311">
        <v>0</v>
      </c>
      <c r="AR256" s="284">
        <v>0</v>
      </c>
      <c r="AS256" s="309">
        <v>0</v>
      </c>
      <c r="AT256" s="309">
        <v>0</v>
      </c>
      <c r="AU256" s="309">
        <v>0</v>
      </c>
      <c r="AV256" s="280">
        <v>0</v>
      </c>
      <c r="AW256" s="274">
        <v>0</v>
      </c>
      <c r="AX256" s="310">
        <v>0</v>
      </c>
      <c r="AY256" s="282">
        <v>0</v>
      </c>
      <c r="AZ256" s="285">
        <f t="shared" si="158"/>
        <v>0</v>
      </c>
      <c r="BA256" s="286">
        <f t="shared" si="158"/>
        <v>0</v>
      </c>
      <c r="BB256" s="286">
        <f t="shared" si="158"/>
        <v>0</v>
      </c>
      <c r="BC256" s="286">
        <f t="shared" si="158"/>
        <v>0</v>
      </c>
      <c r="BD256" s="286">
        <f t="shared" si="158"/>
        <v>0</v>
      </c>
      <c r="BE256" s="286">
        <f t="shared" si="158"/>
        <v>0</v>
      </c>
      <c r="BF256" s="286">
        <f t="shared" si="158"/>
        <v>0</v>
      </c>
      <c r="BG256" s="287">
        <f t="shared" si="158"/>
        <v>0</v>
      </c>
      <c r="BH256" s="288">
        <f t="shared" si="158"/>
        <v>0</v>
      </c>
      <c r="BI256" s="289">
        <v>0</v>
      </c>
      <c r="BJ256" s="290">
        <v>0</v>
      </c>
      <c r="BK256" s="290">
        <v>0</v>
      </c>
      <c r="BL256" s="290">
        <v>0</v>
      </c>
      <c r="BM256" s="290">
        <v>0</v>
      </c>
      <c r="BN256" s="290">
        <v>0</v>
      </c>
      <c r="BO256" s="290">
        <v>0</v>
      </c>
      <c r="BP256" s="291">
        <v>0</v>
      </c>
      <c r="BQ256" s="292">
        <v>0</v>
      </c>
      <c r="BR256" s="293">
        <v>0</v>
      </c>
      <c r="BS256" s="294">
        <v>0</v>
      </c>
      <c r="BT256" s="294">
        <v>0</v>
      </c>
      <c r="BU256" s="294">
        <v>0</v>
      </c>
      <c r="BV256" s="294">
        <v>0</v>
      </c>
      <c r="BW256" s="294">
        <v>0</v>
      </c>
      <c r="BX256" s="294">
        <v>0</v>
      </c>
      <c r="BY256" s="295">
        <v>0</v>
      </c>
      <c r="BZ256" s="296">
        <v>0</v>
      </c>
      <c r="CA256" s="289">
        <v>0</v>
      </c>
      <c r="CB256" s="290">
        <v>0</v>
      </c>
      <c r="CC256" s="290">
        <v>0</v>
      </c>
      <c r="CD256" s="290">
        <v>0</v>
      </c>
      <c r="CE256" s="290">
        <v>0</v>
      </c>
      <c r="CF256" s="290">
        <v>0</v>
      </c>
      <c r="CG256" s="290">
        <v>0</v>
      </c>
      <c r="CH256" s="297">
        <v>0</v>
      </c>
      <c r="CI256" s="298">
        <v>0</v>
      </c>
      <c r="CJ256" s="289">
        <v>0</v>
      </c>
      <c r="CK256" s="290">
        <v>0</v>
      </c>
      <c r="CL256" s="290">
        <v>0</v>
      </c>
      <c r="CM256" s="290">
        <v>0</v>
      </c>
      <c r="CN256" s="290">
        <v>0</v>
      </c>
      <c r="CO256" s="290">
        <v>0</v>
      </c>
      <c r="CP256" s="290">
        <v>0</v>
      </c>
      <c r="CQ256" s="299">
        <v>0</v>
      </c>
      <c r="CR256" s="300">
        <v>0</v>
      </c>
      <c r="CS256" s="196">
        <f t="shared" si="155"/>
        <v>0</v>
      </c>
      <c r="CT256" s="261">
        <v>0</v>
      </c>
      <c r="CU256" s="196">
        <f t="shared" si="156"/>
        <v>0</v>
      </c>
      <c r="CV256" s="196">
        <f t="shared" si="156"/>
        <v>0</v>
      </c>
      <c r="CW256" s="196">
        <f t="shared" si="156"/>
        <v>0</v>
      </c>
      <c r="CX256" s="261">
        <v>0</v>
      </c>
      <c r="CY256" s="261">
        <v>0</v>
      </c>
      <c r="CZ256" s="262">
        <f t="shared" si="157"/>
        <v>0</v>
      </c>
      <c r="DA256" s="262">
        <f t="shared" si="157"/>
        <v>0</v>
      </c>
      <c r="DB256" s="301" t="s">
        <v>521</v>
      </c>
      <c r="DC256" s="317" t="s">
        <v>759</v>
      </c>
      <c r="DD256" s="312"/>
      <c r="DE256" s="304"/>
      <c r="DF256" s="305">
        <f t="shared" si="145"/>
        <v>1</v>
      </c>
      <c r="DG256" s="306" t="s">
        <v>365</v>
      </c>
      <c r="DH256" s="307" t="s">
        <v>521</v>
      </c>
      <c r="DI256" s="307"/>
      <c r="DJ256" s="304"/>
      <c r="DK256" s="328"/>
    </row>
    <row r="257" spans="1:115" ht="19.5" customHeight="1" x14ac:dyDescent="0.25">
      <c r="A257" s="267" t="s">
        <v>767</v>
      </c>
      <c r="B257" s="314" t="s">
        <v>737</v>
      </c>
      <c r="C257" s="315" t="s">
        <v>754</v>
      </c>
      <c r="D257" s="316" t="s">
        <v>665</v>
      </c>
      <c r="E257" s="271" t="s">
        <v>67</v>
      </c>
      <c r="F257" s="373"/>
      <c r="G257" s="272">
        <f t="shared" si="154"/>
        <v>0</v>
      </c>
      <c r="H257" s="273">
        <f t="shared" si="154"/>
        <v>0</v>
      </c>
      <c r="I257" s="273">
        <f t="shared" si="154"/>
        <v>0</v>
      </c>
      <c r="J257" s="273">
        <f t="shared" si="154"/>
        <v>0</v>
      </c>
      <c r="K257" s="273">
        <f t="shared" si="154"/>
        <v>0</v>
      </c>
      <c r="L257" s="274">
        <f t="shared" si="154"/>
        <v>0</v>
      </c>
      <c r="M257" s="274">
        <f t="shared" si="154"/>
        <v>0</v>
      </c>
      <c r="N257" s="275">
        <f t="shared" si="154"/>
        <v>0</v>
      </c>
      <c r="O257" s="276">
        <f t="shared" si="154"/>
        <v>2</v>
      </c>
      <c r="P257" s="308">
        <v>0</v>
      </c>
      <c r="Q257" s="278">
        <v>0</v>
      </c>
      <c r="R257" s="309">
        <v>0</v>
      </c>
      <c r="S257" s="309">
        <v>0</v>
      </c>
      <c r="T257" s="309">
        <v>0</v>
      </c>
      <c r="U257" s="280">
        <v>0</v>
      </c>
      <c r="V257" s="280">
        <v>0</v>
      </c>
      <c r="W257" s="310">
        <v>0</v>
      </c>
      <c r="X257" s="282">
        <v>0</v>
      </c>
      <c r="Y257" s="311">
        <v>0</v>
      </c>
      <c r="Z257" s="278">
        <v>0</v>
      </c>
      <c r="AA257" s="309">
        <v>0</v>
      </c>
      <c r="AB257" s="309">
        <v>0</v>
      </c>
      <c r="AC257" s="309">
        <v>0</v>
      </c>
      <c r="AD257" s="280">
        <v>0</v>
      </c>
      <c r="AE257" s="274">
        <v>0</v>
      </c>
      <c r="AF257" s="310">
        <v>0</v>
      </c>
      <c r="AG257" s="76">
        <v>0</v>
      </c>
      <c r="AH257" s="308">
        <v>0</v>
      </c>
      <c r="AI257" s="278">
        <v>0</v>
      </c>
      <c r="AJ257" s="309">
        <v>0</v>
      </c>
      <c r="AK257" s="309">
        <v>0</v>
      </c>
      <c r="AL257" s="309">
        <v>0</v>
      </c>
      <c r="AM257" s="280">
        <v>0</v>
      </c>
      <c r="AN257" s="274">
        <v>0</v>
      </c>
      <c r="AO257" s="310">
        <v>0</v>
      </c>
      <c r="AP257" s="282">
        <v>0</v>
      </c>
      <c r="AQ257" s="311">
        <v>0</v>
      </c>
      <c r="AR257" s="284">
        <v>0</v>
      </c>
      <c r="AS257" s="309">
        <v>0</v>
      </c>
      <c r="AT257" s="309">
        <v>0</v>
      </c>
      <c r="AU257" s="309">
        <v>0</v>
      </c>
      <c r="AV257" s="280">
        <v>0</v>
      </c>
      <c r="AW257" s="274">
        <v>0</v>
      </c>
      <c r="AX257" s="310">
        <v>0</v>
      </c>
      <c r="AY257" s="342">
        <v>2</v>
      </c>
      <c r="AZ257" s="285">
        <f t="shared" si="158"/>
        <v>0</v>
      </c>
      <c r="BA257" s="286">
        <f t="shared" si="158"/>
        <v>0</v>
      </c>
      <c r="BB257" s="286">
        <f t="shared" si="158"/>
        <v>0</v>
      </c>
      <c r="BC257" s="286">
        <f t="shared" si="158"/>
        <v>0</v>
      </c>
      <c r="BD257" s="286">
        <f t="shared" si="158"/>
        <v>0</v>
      </c>
      <c r="BE257" s="286">
        <f t="shared" si="158"/>
        <v>0</v>
      </c>
      <c r="BF257" s="286">
        <f t="shared" si="158"/>
        <v>0</v>
      </c>
      <c r="BG257" s="287">
        <f t="shared" si="158"/>
        <v>0</v>
      </c>
      <c r="BH257" s="288">
        <f t="shared" si="158"/>
        <v>0</v>
      </c>
      <c r="BI257" s="289">
        <v>0</v>
      </c>
      <c r="BJ257" s="290">
        <v>0</v>
      </c>
      <c r="BK257" s="290">
        <v>0</v>
      </c>
      <c r="BL257" s="290">
        <v>0</v>
      </c>
      <c r="BM257" s="290">
        <v>0</v>
      </c>
      <c r="BN257" s="290">
        <v>0</v>
      </c>
      <c r="BO257" s="290">
        <v>0</v>
      </c>
      <c r="BP257" s="291">
        <v>0</v>
      </c>
      <c r="BQ257" s="292">
        <v>0</v>
      </c>
      <c r="BR257" s="293">
        <v>0</v>
      </c>
      <c r="BS257" s="294">
        <v>0</v>
      </c>
      <c r="BT257" s="294">
        <v>0</v>
      </c>
      <c r="BU257" s="294">
        <v>0</v>
      </c>
      <c r="BV257" s="294">
        <v>0</v>
      </c>
      <c r="BW257" s="294">
        <v>0</v>
      </c>
      <c r="BX257" s="294">
        <v>0</v>
      </c>
      <c r="BY257" s="295">
        <v>0</v>
      </c>
      <c r="BZ257" s="296">
        <v>0</v>
      </c>
      <c r="CA257" s="289">
        <v>0</v>
      </c>
      <c r="CB257" s="290">
        <v>0</v>
      </c>
      <c r="CC257" s="290">
        <v>0</v>
      </c>
      <c r="CD257" s="290">
        <v>0</v>
      </c>
      <c r="CE257" s="290">
        <v>0</v>
      </c>
      <c r="CF257" s="290">
        <v>0</v>
      </c>
      <c r="CG257" s="290">
        <v>0</v>
      </c>
      <c r="CH257" s="297">
        <v>0</v>
      </c>
      <c r="CI257" s="298">
        <v>0</v>
      </c>
      <c r="CJ257" s="289">
        <v>0</v>
      </c>
      <c r="CK257" s="290">
        <v>0</v>
      </c>
      <c r="CL257" s="290">
        <v>0</v>
      </c>
      <c r="CM257" s="290">
        <v>0</v>
      </c>
      <c r="CN257" s="290">
        <v>0</v>
      </c>
      <c r="CO257" s="290">
        <v>0</v>
      </c>
      <c r="CP257" s="290">
        <v>0</v>
      </c>
      <c r="CQ257" s="299">
        <v>0</v>
      </c>
      <c r="CR257" s="300">
        <v>0</v>
      </c>
      <c r="CS257" s="196">
        <f t="shared" si="155"/>
        <v>0</v>
      </c>
      <c r="CT257" s="261">
        <v>0</v>
      </c>
      <c r="CU257" s="196">
        <f t="shared" si="156"/>
        <v>0</v>
      </c>
      <c r="CV257" s="196">
        <f t="shared" si="156"/>
        <v>0</v>
      </c>
      <c r="CW257" s="196">
        <f t="shared" si="156"/>
        <v>0</v>
      </c>
      <c r="CX257" s="261">
        <v>0</v>
      </c>
      <c r="CY257" s="261">
        <v>0</v>
      </c>
      <c r="CZ257" s="262">
        <f t="shared" si="157"/>
        <v>0</v>
      </c>
      <c r="DA257" s="262">
        <f t="shared" si="157"/>
        <v>0</v>
      </c>
      <c r="DB257" s="301" t="s">
        <v>521</v>
      </c>
      <c r="DC257" s="326"/>
      <c r="DD257" s="312"/>
      <c r="DE257" s="304"/>
      <c r="DF257" s="305">
        <f t="shared" si="145"/>
        <v>1</v>
      </c>
      <c r="DG257" s="306" t="s">
        <v>665</v>
      </c>
      <c r="DH257" s="307" t="s">
        <v>521</v>
      </c>
      <c r="DI257" s="307"/>
      <c r="DJ257" s="304"/>
      <c r="DK257" s="328"/>
    </row>
    <row r="258" spans="1:115" ht="19.5" customHeight="1" x14ac:dyDescent="0.25">
      <c r="A258" s="267" t="s">
        <v>767</v>
      </c>
      <c r="B258" s="314" t="s">
        <v>737</v>
      </c>
      <c r="C258" s="315" t="s">
        <v>366</v>
      </c>
      <c r="D258" s="316" t="s">
        <v>367</v>
      </c>
      <c r="E258" s="271" t="s">
        <v>67</v>
      </c>
      <c r="F258" s="373"/>
      <c r="G258" s="272">
        <f t="shared" si="154"/>
        <v>0</v>
      </c>
      <c r="H258" s="273">
        <f t="shared" si="154"/>
        <v>0</v>
      </c>
      <c r="I258" s="273">
        <f t="shared" si="154"/>
        <v>0</v>
      </c>
      <c r="J258" s="273">
        <f t="shared" si="154"/>
        <v>0</v>
      </c>
      <c r="K258" s="273">
        <f t="shared" si="154"/>
        <v>0</v>
      </c>
      <c r="L258" s="274">
        <f t="shared" si="154"/>
        <v>0</v>
      </c>
      <c r="M258" s="274">
        <f t="shared" si="154"/>
        <v>0</v>
      </c>
      <c r="N258" s="275">
        <f t="shared" si="154"/>
        <v>0</v>
      </c>
      <c r="O258" s="276">
        <f t="shared" si="154"/>
        <v>1</v>
      </c>
      <c r="P258" s="308">
        <v>0</v>
      </c>
      <c r="Q258" s="278">
        <v>0</v>
      </c>
      <c r="R258" s="309">
        <v>0</v>
      </c>
      <c r="S258" s="309">
        <v>0</v>
      </c>
      <c r="T258" s="309">
        <v>0</v>
      </c>
      <c r="U258" s="280">
        <v>0</v>
      </c>
      <c r="V258" s="280">
        <v>0</v>
      </c>
      <c r="W258" s="310">
        <v>0</v>
      </c>
      <c r="X258" s="282">
        <v>0</v>
      </c>
      <c r="Y258" s="311">
        <v>0</v>
      </c>
      <c r="Z258" s="278">
        <v>0</v>
      </c>
      <c r="AA258" s="309">
        <v>0</v>
      </c>
      <c r="AB258" s="309">
        <v>0</v>
      </c>
      <c r="AC258" s="309">
        <v>0</v>
      </c>
      <c r="AD258" s="280">
        <v>0</v>
      </c>
      <c r="AE258" s="274">
        <v>0</v>
      </c>
      <c r="AF258" s="310">
        <v>0</v>
      </c>
      <c r="AG258" s="76">
        <v>1</v>
      </c>
      <c r="AH258" s="308">
        <v>0</v>
      </c>
      <c r="AI258" s="278">
        <v>0</v>
      </c>
      <c r="AJ258" s="309">
        <v>0</v>
      </c>
      <c r="AK258" s="309">
        <v>0</v>
      </c>
      <c r="AL258" s="309">
        <v>0</v>
      </c>
      <c r="AM258" s="280">
        <v>0</v>
      </c>
      <c r="AN258" s="274">
        <v>0</v>
      </c>
      <c r="AO258" s="310">
        <v>0</v>
      </c>
      <c r="AP258" s="282">
        <v>0</v>
      </c>
      <c r="AQ258" s="311">
        <v>0</v>
      </c>
      <c r="AR258" s="284">
        <v>0</v>
      </c>
      <c r="AS258" s="309">
        <v>0</v>
      </c>
      <c r="AT258" s="309">
        <v>0</v>
      </c>
      <c r="AU258" s="309">
        <v>0</v>
      </c>
      <c r="AV258" s="280">
        <v>0</v>
      </c>
      <c r="AW258" s="274">
        <v>0</v>
      </c>
      <c r="AX258" s="310">
        <v>0</v>
      </c>
      <c r="AY258" s="282">
        <v>0</v>
      </c>
      <c r="AZ258" s="285">
        <f t="shared" si="158"/>
        <v>0</v>
      </c>
      <c r="BA258" s="286">
        <f t="shared" si="158"/>
        <v>0</v>
      </c>
      <c r="BB258" s="286">
        <f t="shared" si="158"/>
        <v>0</v>
      </c>
      <c r="BC258" s="286">
        <f t="shared" si="158"/>
        <v>0</v>
      </c>
      <c r="BD258" s="286">
        <f t="shared" si="158"/>
        <v>0</v>
      </c>
      <c r="BE258" s="286">
        <f t="shared" si="158"/>
        <v>0</v>
      </c>
      <c r="BF258" s="286">
        <f t="shared" si="158"/>
        <v>0</v>
      </c>
      <c r="BG258" s="287">
        <f t="shared" si="158"/>
        <v>0</v>
      </c>
      <c r="BH258" s="288">
        <f t="shared" si="158"/>
        <v>0</v>
      </c>
      <c r="BI258" s="289">
        <v>0</v>
      </c>
      <c r="BJ258" s="290">
        <v>0</v>
      </c>
      <c r="BK258" s="290">
        <v>0</v>
      </c>
      <c r="BL258" s="290">
        <v>0</v>
      </c>
      <c r="BM258" s="290">
        <v>0</v>
      </c>
      <c r="BN258" s="290">
        <v>0</v>
      </c>
      <c r="BO258" s="290">
        <v>0</v>
      </c>
      <c r="BP258" s="291">
        <v>0</v>
      </c>
      <c r="BQ258" s="292">
        <v>0</v>
      </c>
      <c r="BR258" s="293">
        <v>0</v>
      </c>
      <c r="BS258" s="294">
        <v>0</v>
      </c>
      <c r="BT258" s="294">
        <v>0</v>
      </c>
      <c r="BU258" s="294">
        <v>0</v>
      </c>
      <c r="BV258" s="294">
        <v>0</v>
      </c>
      <c r="BW258" s="294">
        <v>0</v>
      </c>
      <c r="BX258" s="294">
        <v>0</v>
      </c>
      <c r="BY258" s="295">
        <v>0</v>
      </c>
      <c r="BZ258" s="296">
        <v>0</v>
      </c>
      <c r="CA258" s="289">
        <v>0</v>
      </c>
      <c r="CB258" s="290">
        <v>0</v>
      </c>
      <c r="CC258" s="290">
        <v>0</v>
      </c>
      <c r="CD258" s="290">
        <v>0</v>
      </c>
      <c r="CE258" s="290">
        <v>0</v>
      </c>
      <c r="CF258" s="290">
        <v>0</v>
      </c>
      <c r="CG258" s="290">
        <v>0</v>
      </c>
      <c r="CH258" s="297">
        <v>0</v>
      </c>
      <c r="CI258" s="298">
        <v>0</v>
      </c>
      <c r="CJ258" s="289">
        <v>0</v>
      </c>
      <c r="CK258" s="290">
        <v>0</v>
      </c>
      <c r="CL258" s="290">
        <v>0</v>
      </c>
      <c r="CM258" s="290">
        <v>0</v>
      </c>
      <c r="CN258" s="290">
        <v>0</v>
      </c>
      <c r="CO258" s="290">
        <v>0</v>
      </c>
      <c r="CP258" s="290">
        <v>0</v>
      </c>
      <c r="CQ258" s="299">
        <v>0</v>
      </c>
      <c r="CR258" s="300">
        <v>0</v>
      </c>
      <c r="CS258" s="196">
        <f t="shared" si="155"/>
        <v>0</v>
      </c>
      <c r="CT258" s="261">
        <v>0</v>
      </c>
      <c r="CU258" s="196">
        <f t="shared" si="156"/>
        <v>0</v>
      </c>
      <c r="CV258" s="196">
        <f t="shared" si="156"/>
        <v>0</v>
      </c>
      <c r="CW258" s="196">
        <f t="shared" si="156"/>
        <v>0</v>
      </c>
      <c r="CX258" s="261">
        <v>0</v>
      </c>
      <c r="CY258" s="261">
        <v>0</v>
      </c>
      <c r="CZ258" s="262">
        <f t="shared" si="157"/>
        <v>0</v>
      </c>
      <c r="DA258" s="262">
        <f t="shared" si="157"/>
        <v>0</v>
      </c>
      <c r="DB258" s="301" t="s">
        <v>521</v>
      </c>
      <c r="DC258" s="326"/>
      <c r="DD258" s="312"/>
      <c r="DE258" s="304"/>
      <c r="DF258" s="305">
        <f t="shared" si="145"/>
        <v>1</v>
      </c>
      <c r="DG258" s="306" t="s">
        <v>367</v>
      </c>
      <c r="DH258" s="307" t="s">
        <v>522</v>
      </c>
      <c r="DI258" s="307"/>
      <c r="DJ258" s="304"/>
      <c r="DK258" s="328"/>
    </row>
    <row r="259" spans="1:115" ht="19.5" customHeight="1" x14ac:dyDescent="0.25">
      <c r="A259" s="267" t="s">
        <v>767</v>
      </c>
      <c r="B259" s="314" t="s">
        <v>737</v>
      </c>
      <c r="C259" s="315" t="s">
        <v>368</v>
      </c>
      <c r="D259" s="316" t="s">
        <v>369</v>
      </c>
      <c r="E259" s="271" t="s">
        <v>67</v>
      </c>
      <c r="F259" s="373"/>
      <c r="G259" s="272">
        <f t="shared" si="154"/>
        <v>0</v>
      </c>
      <c r="H259" s="273">
        <f t="shared" si="154"/>
        <v>0</v>
      </c>
      <c r="I259" s="273">
        <f t="shared" si="154"/>
        <v>0</v>
      </c>
      <c r="J259" s="273">
        <f t="shared" si="154"/>
        <v>0</v>
      </c>
      <c r="K259" s="273">
        <f t="shared" si="154"/>
        <v>0</v>
      </c>
      <c r="L259" s="274">
        <f t="shared" si="154"/>
        <v>0</v>
      </c>
      <c r="M259" s="274">
        <f t="shared" si="154"/>
        <v>0</v>
      </c>
      <c r="N259" s="275">
        <f t="shared" si="154"/>
        <v>0</v>
      </c>
      <c r="O259" s="276">
        <f t="shared" si="154"/>
        <v>0</v>
      </c>
      <c r="P259" s="308">
        <v>0</v>
      </c>
      <c r="Q259" s="278">
        <v>0</v>
      </c>
      <c r="R259" s="309">
        <v>0</v>
      </c>
      <c r="S259" s="309">
        <v>0</v>
      </c>
      <c r="T259" s="309">
        <v>0</v>
      </c>
      <c r="U259" s="280">
        <v>0</v>
      </c>
      <c r="V259" s="280">
        <v>0</v>
      </c>
      <c r="W259" s="310">
        <v>0</v>
      </c>
      <c r="X259" s="282">
        <v>0</v>
      </c>
      <c r="Y259" s="311">
        <v>0</v>
      </c>
      <c r="Z259" s="278">
        <v>0</v>
      </c>
      <c r="AA259" s="309">
        <v>0</v>
      </c>
      <c r="AB259" s="309">
        <v>0</v>
      </c>
      <c r="AC259" s="309">
        <v>0</v>
      </c>
      <c r="AD259" s="280">
        <v>0</v>
      </c>
      <c r="AE259" s="274">
        <v>0</v>
      </c>
      <c r="AF259" s="310">
        <v>0</v>
      </c>
      <c r="AG259" s="76">
        <v>0</v>
      </c>
      <c r="AH259" s="308">
        <v>0</v>
      </c>
      <c r="AI259" s="278">
        <v>0</v>
      </c>
      <c r="AJ259" s="309">
        <v>0</v>
      </c>
      <c r="AK259" s="309">
        <v>0</v>
      </c>
      <c r="AL259" s="309">
        <v>0</v>
      </c>
      <c r="AM259" s="280">
        <v>0</v>
      </c>
      <c r="AN259" s="274">
        <v>0</v>
      </c>
      <c r="AO259" s="310">
        <v>0</v>
      </c>
      <c r="AP259" s="282">
        <v>0</v>
      </c>
      <c r="AQ259" s="311">
        <v>0</v>
      </c>
      <c r="AR259" s="284">
        <v>0</v>
      </c>
      <c r="AS259" s="309">
        <v>0</v>
      </c>
      <c r="AT259" s="309">
        <v>0</v>
      </c>
      <c r="AU259" s="309">
        <v>0</v>
      </c>
      <c r="AV259" s="280">
        <v>0</v>
      </c>
      <c r="AW259" s="274">
        <v>0</v>
      </c>
      <c r="AX259" s="310">
        <v>0</v>
      </c>
      <c r="AY259" s="282">
        <v>0</v>
      </c>
      <c r="AZ259" s="285">
        <f t="shared" si="158"/>
        <v>0</v>
      </c>
      <c r="BA259" s="286">
        <f t="shared" si="158"/>
        <v>0</v>
      </c>
      <c r="BB259" s="286">
        <f t="shared" si="158"/>
        <v>0</v>
      </c>
      <c r="BC259" s="286">
        <f t="shared" si="158"/>
        <v>0</v>
      </c>
      <c r="BD259" s="286">
        <f t="shared" si="158"/>
        <v>0</v>
      </c>
      <c r="BE259" s="286">
        <f t="shared" si="158"/>
        <v>0</v>
      </c>
      <c r="BF259" s="286">
        <f t="shared" si="158"/>
        <v>0</v>
      </c>
      <c r="BG259" s="287">
        <f t="shared" si="158"/>
        <v>0</v>
      </c>
      <c r="BH259" s="288">
        <f t="shared" si="158"/>
        <v>0</v>
      </c>
      <c r="BI259" s="289">
        <v>0</v>
      </c>
      <c r="BJ259" s="290">
        <v>0</v>
      </c>
      <c r="BK259" s="290">
        <v>0</v>
      </c>
      <c r="BL259" s="290">
        <v>0</v>
      </c>
      <c r="BM259" s="290">
        <v>0</v>
      </c>
      <c r="BN259" s="290">
        <v>0</v>
      </c>
      <c r="BO259" s="290">
        <v>0</v>
      </c>
      <c r="BP259" s="291">
        <v>0</v>
      </c>
      <c r="BQ259" s="292">
        <v>0</v>
      </c>
      <c r="BR259" s="293">
        <v>0</v>
      </c>
      <c r="BS259" s="294">
        <v>0</v>
      </c>
      <c r="BT259" s="294">
        <v>0</v>
      </c>
      <c r="BU259" s="294">
        <v>0</v>
      </c>
      <c r="BV259" s="294">
        <v>0</v>
      </c>
      <c r="BW259" s="294">
        <v>0</v>
      </c>
      <c r="BX259" s="294">
        <v>0</v>
      </c>
      <c r="BY259" s="295">
        <v>0</v>
      </c>
      <c r="BZ259" s="296">
        <v>0</v>
      </c>
      <c r="CA259" s="289">
        <v>0</v>
      </c>
      <c r="CB259" s="290">
        <v>0</v>
      </c>
      <c r="CC259" s="290">
        <v>0</v>
      </c>
      <c r="CD259" s="290">
        <v>0</v>
      </c>
      <c r="CE259" s="290">
        <v>0</v>
      </c>
      <c r="CF259" s="290">
        <v>0</v>
      </c>
      <c r="CG259" s="290">
        <v>0</v>
      </c>
      <c r="CH259" s="297">
        <v>0</v>
      </c>
      <c r="CI259" s="298">
        <v>0</v>
      </c>
      <c r="CJ259" s="289">
        <v>0</v>
      </c>
      <c r="CK259" s="290">
        <v>0</v>
      </c>
      <c r="CL259" s="290">
        <v>0</v>
      </c>
      <c r="CM259" s="290">
        <v>0</v>
      </c>
      <c r="CN259" s="290">
        <v>0</v>
      </c>
      <c r="CO259" s="290">
        <v>0</v>
      </c>
      <c r="CP259" s="290">
        <v>0</v>
      </c>
      <c r="CQ259" s="299">
        <v>0</v>
      </c>
      <c r="CR259" s="300">
        <v>0</v>
      </c>
      <c r="CS259" s="196">
        <f t="shared" si="155"/>
        <v>0</v>
      </c>
      <c r="CT259" s="261">
        <v>0</v>
      </c>
      <c r="CU259" s="196">
        <f t="shared" si="156"/>
        <v>0</v>
      </c>
      <c r="CV259" s="196">
        <f t="shared" si="156"/>
        <v>0</v>
      </c>
      <c r="CW259" s="196">
        <f t="shared" si="156"/>
        <v>0</v>
      </c>
      <c r="CX259" s="261">
        <v>0</v>
      </c>
      <c r="CY259" s="261">
        <v>0</v>
      </c>
      <c r="CZ259" s="262">
        <f t="shared" si="157"/>
        <v>0</v>
      </c>
      <c r="DA259" s="262">
        <f t="shared" si="157"/>
        <v>0</v>
      </c>
      <c r="DB259" s="301" t="s">
        <v>521</v>
      </c>
      <c r="DC259" s="317" t="s">
        <v>759</v>
      </c>
      <c r="DD259" s="312"/>
      <c r="DE259" s="304"/>
      <c r="DF259" s="305">
        <f t="shared" si="145"/>
        <v>1</v>
      </c>
      <c r="DG259" s="306" t="s">
        <v>369</v>
      </c>
      <c r="DH259" s="307" t="s">
        <v>522</v>
      </c>
      <c r="DI259" s="307"/>
      <c r="DJ259" s="304"/>
      <c r="DK259" s="328"/>
    </row>
    <row r="260" spans="1:115" ht="19.5" customHeight="1" x14ac:dyDescent="0.25">
      <c r="A260" s="267" t="s">
        <v>767</v>
      </c>
      <c r="B260" s="314" t="s">
        <v>737</v>
      </c>
      <c r="C260" s="315" t="s">
        <v>755</v>
      </c>
      <c r="D260" s="316" t="s">
        <v>666</v>
      </c>
      <c r="E260" s="271" t="s">
        <v>67</v>
      </c>
      <c r="F260" s="373"/>
      <c r="G260" s="272">
        <f t="shared" si="154"/>
        <v>0</v>
      </c>
      <c r="H260" s="273">
        <f t="shared" si="154"/>
        <v>0</v>
      </c>
      <c r="I260" s="273">
        <f t="shared" si="154"/>
        <v>0</v>
      </c>
      <c r="J260" s="273">
        <f t="shared" si="154"/>
        <v>0</v>
      </c>
      <c r="K260" s="273">
        <f t="shared" si="154"/>
        <v>0</v>
      </c>
      <c r="L260" s="274">
        <f t="shared" si="154"/>
        <v>0</v>
      </c>
      <c r="M260" s="274">
        <f t="shared" si="154"/>
        <v>0</v>
      </c>
      <c r="N260" s="275">
        <f t="shared" si="154"/>
        <v>0</v>
      </c>
      <c r="O260" s="276">
        <f t="shared" si="154"/>
        <v>0</v>
      </c>
      <c r="P260" s="308">
        <v>0</v>
      </c>
      <c r="Q260" s="278">
        <v>0</v>
      </c>
      <c r="R260" s="309">
        <v>0</v>
      </c>
      <c r="S260" s="309">
        <v>0</v>
      </c>
      <c r="T260" s="309">
        <v>0</v>
      </c>
      <c r="U260" s="280">
        <v>0</v>
      </c>
      <c r="V260" s="280">
        <v>0</v>
      </c>
      <c r="W260" s="310">
        <v>0</v>
      </c>
      <c r="X260" s="282">
        <v>0</v>
      </c>
      <c r="Y260" s="311">
        <v>0</v>
      </c>
      <c r="Z260" s="278">
        <v>0</v>
      </c>
      <c r="AA260" s="309">
        <v>0</v>
      </c>
      <c r="AB260" s="309">
        <v>0</v>
      </c>
      <c r="AC260" s="309">
        <v>0</v>
      </c>
      <c r="AD260" s="280">
        <v>0</v>
      </c>
      <c r="AE260" s="274">
        <v>0</v>
      </c>
      <c r="AF260" s="310">
        <v>0</v>
      </c>
      <c r="AG260" s="76">
        <v>0</v>
      </c>
      <c r="AH260" s="308">
        <v>0</v>
      </c>
      <c r="AI260" s="278">
        <v>0</v>
      </c>
      <c r="AJ260" s="309">
        <v>0</v>
      </c>
      <c r="AK260" s="309">
        <v>0</v>
      </c>
      <c r="AL260" s="309">
        <v>0</v>
      </c>
      <c r="AM260" s="280">
        <v>0</v>
      </c>
      <c r="AN260" s="274">
        <v>0</v>
      </c>
      <c r="AO260" s="310">
        <v>0</v>
      </c>
      <c r="AP260" s="282">
        <v>0</v>
      </c>
      <c r="AQ260" s="311">
        <v>0</v>
      </c>
      <c r="AR260" s="284">
        <v>0</v>
      </c>
      <c r="AS260" s="309">
        <v>0</v>
      </c>
      <c r="AT260" s="309">
        <v>0</v>
      </c>
      <c r="AU260" s="309">
        <v>0</v>
      </c>
      <c r="AV260" s="280">
        <v>0</v>
      </c>
      <c r="AW260" s="274">
        <v>0</v>
      </c>
      <c r="AX260" s="310">
        <v>0</v>
      </c>
      <c r="AY260" s="282">
        <v>0</v>
      </c>
      <c r="AZ260" s="285">
        <f t="shared" si="158"/>
        <v>0</v>
      </c>
      <c r="BA260" s="286">
        <f t="shared" si="158"/>
        <v>0</v>
      </c>
      <c r="BB260" s="286">
        <f t="shared" si="158"/>
        <v>0</v>
      </c>
      <c r="BC260" s="286">
        <f t="shared" si="158"/>
        <v>0</v>
      </c>
      <c r="BD260" s="286">
        <f t="shared" si="158"/>
        <v>0</v>
      </c>
      <c r="BE260" s="286">
        <f t="shared" si="158"/>
        <v>0</v>
      </c>
      <c r="BF260" s="286">
        <f t="shared" si="158"/>
        <v>0</v>
      </c>
      <c r="BG260" s="287">
        <f t="shared" si="158"/>
        <v>0</v>
      </c>
      <c r="BH260" s="288">
        <f t="shared" si="158"/>
        <v>0</v>
      </c>
      <c r="BI260" s="289">
        <v>0</v>
      </c>
      <c r="BJ260" s="290">
        <v>0</v>
      </c>
      <c r="BK260" s="290">
        <v>0</v>
      </c>
      <c r="BL260" s="290">
        <v>0</v>
      </c>
      <c r="BM260" s="290">
        <v>0</v>
      </c>
      <c r="BN260" s="290">
        <v>0</v>
      </c>
      <c r="BO260" s="290">
        <v>0</v>
      </c>
      <c r="BP260" s="291">
        <v>0</v>
      </c>
      <c r="BQ260" s="292">
        <v>0</v>
      </c>
      <c r="BR260" s="293">
        <v>0</v>
      </c>
      <c r="BS260" s="294">
        <v>0</v>
      </c>
      <c r="BT260" s="294">
        <v>0</v>
      </c>
      <c r="BU260" s="294">
        <v>0</v>
      </c>
      <c r="BV260" s="294">
        <v>0</v>
      </c>
      <c r="BW260" s="294">
        <v>0</v>
      </c>
      <c r="BX260" s="294">
        <v>0</v>
      </c>
      <c r="BY260" s="295">
        <v>0</v>
      </c>
      <c r="BZ260" s="296">
        <v>0</v>
      </c>
      <c r="CA260" s="289">
        <v>0</v>
      </c>
      <c r="CB260" s="290">
        <v>0</v>
      </c>
      <c r="CC260" s="290">
        <v>0</v>
      </c>
      <c r="CD260" s="290">
        <v>0</v>
      </c>
      <c r="CE260" s="290">
        <v>0</v>
      </c>
      <c r="CF260" s="290">
        <v>0</v>
      </c>
      <c r="CG260" s="290">
        <v>0</v>
      </c>
      <c r="CH260" s="297">
        <v>0</v>
      </c>
      <c r="CI260" s="298">
        <v>0</v>
      </c>
      <c r="CJ260" s="289">
        <v>0</v>
      </c>
      <c r="CK260" s="290">
        <v>0</v>
      </c>
      <c r="CL260" s="290">
        <v>0</v>
      </c>
      <c r="CM260" s="290">
        <v>0</v>
      </c>
      <c r="CN260" s="290">
        <v>0</v>
      </c>
      <c r="CO260" s="290">
        <v>0</v>
      </c>
      <c r="CP260" s="290">
        <v>0</v>
      </c>
      <c r="CQ260" s="299">
        <v>0</v>
      </c>
      <c r="CR260" s="300">
        <v>0</v>
      </c>
      <c r="CS260" s="196">
        <f t="shared" si="155"/>
        <v>0</v>
      </c>
      <c r="CT260" s="261">
        <v>0</v>
      </c>
      <c r="CU260" s="196">
        <f t="shared" si="156"/>
        <v>0</v>
      </c>
      <c r="CV260" s="196">
        <f t="shared" si="156"/>
        <v>0</v>
      </c>
      <c r="CW260" s="196">
        <f t="shared" si="156"/>
        <v>0</v>
      </c>
      <c r="CX260" s="261">
        <v>0</v>
      </c>
      <c r="CY260" s="261">
        <v>0</v>
      </c>
      <c r="CZ260" s="262">
        <f t="shared" si="157"/>
        <v>0</v>
      </c>
      <c r="DA260" s="262">
        <f t="shared" si="157"/>
        <v>0</v>
      </c>
      <c r="DB260" s="301" t="s">
        <v>521</v>
      </c>
      <c r="DC260" s="326"/>
      <c r="DD260" s="312"/>
      <c r="DE260" s="304"/>
      <c r="DF260" s="305">
        <f t="shared" si="145"/>
        <v>1</v>
      </c>
      <c r="DG260" s="306" t="s">
        <v>666</v>
      </c>
      <c r="DH260" s="307" t="s">
        <v>522</v>
      </c>
      <c r="DI260" s="307"/>
      <c r="DJ260" s="304"/>
      <c r="DK260" s="328"/>
    </row>
    <row r="261" spans="1:115" ht="19.5" customHeight="1" x14ac:dyDescent="0.25">
      <c r="A261" s="267" t="s">
        <v>767</v>
      </c>
      <c r="B261" s="314" t="s">
        <v>737</v>
      </c>
      <c r="C261" s="315" t="s">
        <v>370</v>
      </c>
      <c r="D261" s="316" t="s">
        <v>371</v>
      </c>
      <c r="E261" s="271" t="s">
        <v>67</v>
      </c>
      <c r="F261" s="373"/>
      <c r="G261" s="272">
        <f t="shared" si="154"/>
        <v>0</v>
      </c>
      <c r="H261" s="273">
        <f t="shared" si="154"/>
        <v>0</v>
      </c>
      <c r="I261" s="273">
        <f t="shared" si="154"/>
        <v>0</v>
      </c>
      <c r="J261" s="273">
        <f t="shared" si="154"/>
        <v>0</v>
      </c>
      <c r="K261" s="273">
        <f t="shared" si="154"/>
        <v>0</v>
      </c>
      <c r="L261" s="274">
        <f t="shared" si="154"/>
        <v>0</v>
      </c>
      <c r="M261" s="274">
        <f t="shared" si="154"/>
        <v>0</v>
      </c>
      <c r="N261" s="275">
        <f t="shared" si="154"/>
        <v>0</v>
      </c>
      <c r="O261" s="276">
        <f t="shared" si="154"/>
        <v>1</v>
      </c>
      <c r="P261" s="308">
        <v>0</v>
      </c>
      <c r="Q261" s="278">
        <v>0</v>
      </c>
      <c r="R261" s="309">
        <v>0</v>
      </c>
      <c r="S261" s="309">
        <v>0</v>
      </c>
      <c r="T261" s="309">
        <v>0</v>
      </c>
      <c r="U261" s="280">
        <v>0</v>
      </c>
      <c r="V261" s="280">
        <v>0</v>
      </c>
      <c r="W261" s="310">
        <v>0</v>
      </c>
      <c r="X261" s="282">
        <v>0</v>
      </c>
      <c r="Y261" s="311">
        <v>0</v>
      </c>
      <c r="Z261" s="278">
        <v>0</v>
      </c>
      <c r="AA261" s="309">
        <v>0</v>
      </c>
      <c r="AB261" s="309">
        <v>0</v>
      </c>
      <c r="AC261" s="309">
        <v>0</v>
      </c>
      <c r="AD261" s="280">
        <v>0</v>
      </c>
      <c r="AE261" s="274">
        <v>0</v>
      </c>
      <c r="AF261" s="310">
        <v>0</v>
      </c>
      <c r="AG261" s="76">
        <v>0</v>
      </c>
      <c r="AH261" s="308">
        <v>0</v>
      </c>
      <c r="AI261" s="278">
        <v>0</v>
      </c>
      <c r="AJ261" s="309">
        <v>0</v>
      </c>
      <c r="AK261" s="309">
        <v>0</v>
      </c>
      <c r="AL261" s="309">
        <v>0</v>
      </c>
      <c r="AM261" s="280">
        <v>0</v>
      </c>
      <c r="AN261" s="274">
        <v>0</v>
      </c>
      <c r="AO261" s="310">
        <v>0</v>
      </c>
      <c r="AP261" s="282">
        <v>1</v>
      </c>
      <c r="AQ261" s="311">
        <v>0</v>
      </c>
      <c r="AR261" s="284">
        <v>0</v>
      </c>
      <c r="AS261" s="309">
        <v>0</v>
      </c>
      <c r="AT261" s="309">
        <v>0</v>
      </c>
      <c r="AU261" s="309">
        <v>0</v>
      </c>
      <c r="AV261" s="280">
        <v>0</v>
      </c>
      <c r="AW261" s="274">
        <v>0</v>
      </c>
      <c r="AX261" s="310">
        <v>0</v>
      </c>
      <c r="AY261" s="282">
        <v>0</v>
      </c>
      <c r="AZ261" s="285">
        <f t="shared" si="158"/>
        <v>0</v>
      </c>
      <c r="BA261" s="286">
        <f t="shared" si="158"/>
        <v>0</v>
      </c>
      <c r="BB261" s="286">
        <f t="shared" si="158"/>
        <v>0</v>
      </c>
      <c r="BC261" s="286">
        <f t="shared" si="158"/>
        <v>0</v>
      </c>
      <c r="BD261" s="286">
        <f t="shared" si="158"/>
        <v>0</v>
      </c>
      <c r="BE261" s="286">
        <f t="shared" si="158"/>
        <v>0</v>
      </c>
      <c r="BF261" s="286">
        <f t="shared" si="158"/>
        <v>0</v>
      </c>
      <c r="BG261" s="287">
        <f t="shared" si="158"/>
        <v>0</v>
      </c>
      <c r="BH261" s="288">
        <f t="shared" si="158"/>
        <v>0</v>
      </c>
      <c r="BI261" s="289">
        <v>0</v>
      </c>
      <c r="BJ261" s="290">
        <v>0</v>
      </c>
      <c r="BK261" s="290">
        <v>0</v>
      </c>
      <c r="BL261" s="290">
        <v>0</v>
      </c>
      <c r="BM261" s="290">
        <v>0</v>
      </c>
      <c r="BN261" s="290">
        <v>0</v>
      </c>
      <c r="BO261" s="290">
        <v>0</v>
      </c>
      <c r="BP261" s="291">
        <v>0</v>
      </c>
      <c r="BQ261" s="292">
        <v>0</v>
      </c>
      <c r="BR261" s="293">
        <v>0</v>
      </c>
      <c r="BS261" s="294">
        <v>0</v>
      </c>
      <c r="BT261" s="294">
        <v>0</v>
      </c>
      <c r="BU261" s="294">
        <v>0</v>
      </c>
      <c r="BV261" s="294">
        <v>0</v>
      </c>
      <c r="BW261" s="294">
        <v>0</v>
      </c>
      <c r="BX261" s="294">
        <v>0</v>
      </c>
      <c r="BY261" s="295">
        <v>0</v>
      </c>
      <c r="BZ261" s="296">
        <v>0</v>
      </c>
      <c r="CA261" s="289">
        <v>0</v>
      </c>
      <c r="CB261" s="290">
        <v>0</v>
      </c>
      <c r="CC261" s="290">
        <v>0</v>
      </c>
      <c r="CD261" s="290">
        <v>0</v>
      </c>
      <c r="CE261" s="290">
        <v>0</v>
      </c>
      <c r="CF261" s="290">
        <v>0</v>
      </c>
      <c r="CG261" s="290">
        <v>0</v>
      </c>
      <c r="CH261" s="297">
        <v>0</v>
      </c>
      <c r="CI261" s="298">
        <v>0</v>
      </c>
      <c r="CJ261" s="289">
        <v>0</v>
      </c>
      <c r="CK261" s="290">
        <v>0</v>
      </c>
      <c r="CL261" s="290">
        <v>0</v>
      </c>
      <c r="CM261" s="290">
        <v>0</v>
      </c>
      <c r="CN261" s="290">
        <v>0</v>
      </c>
      <c r="CO261" s="290">
        <v>0</v>
      </c>
      <c r="CP261" s="290">
        <v>0</v>
      </c>
      <c r="CQ261" s="299">
        <v>0</v>
      </c>
      <c r="CR261" s="300">
        <v>0</v>
      </c>
      <c r="CS261" s="196">
        <f t="shared" si="155"/>
        <v>0</v>
      </c>
      <c r="CT261" s="261">
        <v>0</v>
      </c>
      <c r="CU261" s="196">
        <f t="shared" si="156"/>
        <v>0</v>
      </c>
      <c r="CV261" s="196">
        <f t="shared" si="156"/>
        <v>0</v>
      </c>
      <c r="CW261" s="196">
        <f t="shared" si="156"/>
        <v>0</v>
      </c>
      <c r="CX261" s="261">
        <v>0</v>
      </c>
      <c r="CY261" s="261">
        <v>0</v>
      </c>
      <c r="CZ261" s="262">
        <f t="shared" si="157"/>
        <v>0</v>
      </c>
      <c r="DA261" s="262">
        <f t="shared" si="157"/>
        <v>0</v>
      </c>
      <c r="DB261" s="301" t="s">
        <v>521</v>
      </c>
      <c r="DC261" s="326"/>
      <c r="DD261" s="312"/>
      <c r="DE261" s="304"/>
      <c r="DF261" s="305">
        <f t="shared" si="145"/>
        <v>1</v>
      </c>
      <c r="DG261" s="306" t="s">
        <v>371</v>
      </c>
      <c r="DH261" s="307" t="s">
        <v>522</v>
      </c>
      <c r="DI261" s="307"/>
      <c r="DJ261" s="304"/>
      <c r="DK261" s="328"/>
    </row>
    <row r="262" spans="1:115" ht="19.5" customHeight="1" x14ac:dyDescent="0.25">
      <c r="A262" s="267" t="s">
        <v>767</v>
      </c>
      <c r="B262" s="314" t="s">
        <v>737</v>
      </c>
      <c r="C262" s="315" t="s">
        <v>756</v>
      </c>
      <c r="D262" s="316" t="s">
        <v>667</v>
      </c>
      <c r="E262" s="271" t="s">
        <v>67</v>
      </c>
      <c r="F262" s="373"/>
      <c r="G262" s="272">
        <f t="shared" si="154"/>
        <v>0</v>
      </c>
      <c r="H262" s="273">
        <f t="shared" si="154"/>
        <v>0</v>
      </c>
      <c r="I262" s="273">
        <f t="shared" si="154"/>
        <v>0</v>
      </c>
      <c r="J262" s="273">
        <f t="shared" si="154"/>
        <v>0</v>
      </c>
      <c r="K262" s="273">
        <f t="shared" si="154"/>
        <v>0</v>
      </c>
      <c r="L262" s="274">
        <f t="shared" si="154"/>
        <v>0</v>
      </c>
      <c r="M262" s="274">
        <f t="shared" si="154"/>
        <v>0</v>
      </c>
      <c r="N262" s="275">
        <f t="shared" si="154"/>
        <v>0</v>
      </c>
      <c r="O262" s="276">
        <f t="shared" si="154"/>
        <v>1</v>
      </c>
      <c r="P262" s="308">
        <v>0</v>
      </c>
      <c r="Q262" s="278">
        <v>0</v>
      </c>
      <c r="R262" s="309">
        <v>0</v>
      </c>
      <c r="S262" s="309">
        <v>0</v>
      </c>
      <c r="T262" s="309">
        <v>0</v>
      </c>
      <c r="U262" s="280">
        <v>0</v>
      </c>
      <c r="V262" s="280">
        <v>0</v>
      </c>
      <c r="W262" s="310">
        <v>0</v>
      </c>
      <c r="X262" s="282">
        <v>0</v>
      </c>
      <c r="Y262" s="311">
        <v>0</v>
      </c>
      <c r="Z262" s="278">
        <v>0</v>
      </c>
      <c r="AA262" s="309">
        <v>0</v>
      </c>
      <c r="AB262" s="309">
        <v>0</v>
      </c>
      <c r="AC262" s="309">
        <v>0</v>
      </c>
      <c r="AD262" s="280">
        <v>0</v>
      </c>
      <c r="AE262" s="274">
        <v>0</v>
      </c>
      <c r="AF262" s="310">
        <v>0</v>
      </c>
      <c r="AG262" s="76">
        <v>0</v>
      </c>
      <c r="AH262" s="308">
        <v>0</v>
      </c>
      <c r="AI262" s="278">
        <v>0</v>
      </c>
      <c r="AJ262" s="309">
        <v>0</v>
      </c>
      <c r="AK262" s="309">
        <v>0</v>
      </c>
      <c r="AL262" s="309">
        <v>0</v>
      </c>
      <c r="AM262" s="280">
        <v>0</v>
      </c>
      <c r="AN262" s="274">
        <v>0</v>
      </c>
      <c r="AO262" s="310">
        <v>0</v>
      </c>
      <c r="AP262" s="282">
        <v>0</v>
      </c>
      <c r="AQ262" s="311">
        <v>0</v>
      </c>
      <c r="AR262" s="284">
        <v>0</v>
      </c>
      <c r="AS262" s="309">
        <v>0</v>
      </c>
      <c r="AT262" s="309">
        <v>0</v>
      </c>
      <c r="AU262" s="309">
        <v>0</v>
      </c>
      <c r="AV262" s="280">
        <v>0</v>
      </c>
      <c r="AW262" s="274">
        <v>0</v>
      </c>
      <c r="AX262" s="310">
        <v>0</v>
      </c>
      <c r="AY262" s="342">
        <v>1</v>
      </c>
      <c r="AZ262" s="285">
        <f t="shared" si="158"/>
        <v>0</v>
      </c>
      <c r="BA262" s="286">
        <f t="shared" si="158"/>
        <v>0</v>
      </c>
      <c r="BB262" s="286">
        <f t="shared" si="158"/>
        <v>0</v>
      </c>
      <c r="BC262" s="286">
        <f t="shared" si="158"/>
        <v>0</v>
      </c>
      <c r="BD262" s="286">
        <f t="shared" si="158"/>
        <v>0</v>
      </c>
      <c r="BE262" s="286">
        <f t="shared" si="158"/>
        <v>0</v>
      </c>
      <c r="BF262" s="286">
        <f t="shared" si="158"/>
        <v>0</v>
      </c>
      <c r="BG262" s="287">
        <f t="shared" si="158"/>
        <v>0</v>
      </c>
      <c r="BH262" s="288">
        <f t="shared" si="158"/>
        <v>0</v>
      </c>
      <c r="BI262" s="289">
        <v>0</v>
      </c>
      <c r="BJ262" s="290">
        <v>0</v>
      </c>
      <c r="BK262" s="290">
        <v>0</v>
      </c>
      <c r="BL262" s="290">
        <v>0</v>
      </c>
      <c r="BM262" s="290">
        <v>0</v>
      </c>
      <c r="BN262" s="290">
        <v>0</v>
      </c>
      <c r="BO262" s="290">
        <v>0</v>
      </c>
      <c r="BP262" s="291">
        <v>0</v>
      </c>
      <c r="BQ262" s="292">
        <v>0</v>
      </c>
      <c r="BR262" s="293">
        <v>0</v>
      </c>
      <c r="BS262" s="294">
        <v>0</v>
      </c>
      <c r="BT262" s="294">
        <v>0</v>
      </c>
      <c r="BU262" s="294">
        <v>0</v>
      </c>
      <c r="BV262" s="294">
        <v>0</v>
      </c>
      <c r="BW262" s="294">
        <v>0</v>
      </c>
      <c r="BX262" s="294">
        <v>0</v>
      </c>
      <c r="BY262" s="295">
        <v>0</v>
      </c>
      <c r="BZ262" s="296">
        <v>0</v>
      </c>
      <c r="CA262" s="289">
        <v>0</v>
      </c>
      <c r="CB262" s="290">
        <v>0</v>
      </c>
      <c r="CC262" s="290">
        <v>0</v>
      </c>
      <c r="CD262" s="290">
        <v>0</v>
      </c>
      <c r="CE262" s="290">
        <v>0</v>
      </c>
      <c r="CF262" s="290">
        <v>0</v>
      </c>
      <c r="CG262" s="290">
        <v>0</v>
      </c>
      <c r="CH262" s="297">
        <v>0</v>
      </c>
      <c r="CI262" s="298">
        <v>0</v>
      </c>
      <c r="CJ262" s="289">
        <v>0</v>
      </c>
      <c r="CK262" s="290">
        <v>0</v>
      </c>
      <c r="CL262" s="290">
        <v>0</v>
      </c>
      <c r="CM262" s="290">
        <v>0</v>
      </c>
      <c r="CN262" s="290">
        <v>0</v>
      </c>
      <c r="CO262" s="290">
        <v>0</v>
      </c>
      <c r="CP262" s="290">
        <v>0</v>
      </c>
      <c r="CQ262" s="299">
        <v>0</v>
      </c>
      <c r="CR262" s="300">
        <v>0</v>
      </c>
      <c r="CS262" s="196">
        <f t="shared" si="155"/>
        <v>0</v>
      </c>
      <c r="CT262" s="261">
        <v>0</v>
      </c>
      <c r="CU262" s="196">
        <f t="shared" si="156"/>
        <v>0</v>
      </c>
      <c r="CV262" s="196">
        <f t="shared" si="156"/>
        <v>0</v>
      </c>
      <c r="CW262" s="196">
        <f t="shared" si="156"/>
        <v>0</v>
      </c>
      <c r="CX262" s="261">
        <v>0</v>
      </c>
      <c r="CY262" s="261">
        <v>0</v>
      </c>
      <c r="CZ262" s="262">
        <f t="shared" si="157"/>
        <v>0</v>
      </c>
      <c r="DA262" s="262">
        <f t="shared" si="157"/>
        <v>0</v>
      </c>
      <c r="DB262" s="301" t="s">
        <v>521</v>
      </c>
      <c r="DC262" s="326"/>
      <c r="DD262" s="312"/>
      <c r="DE262" s="304"/>
      <c r="DF262" s="305">
        <f t="shared" si="145"/>
        <v>1</v>
      </c>
      <c r="DG262" s="306" t="s">
        <v>667</v>
      </c>
      <c r="DH262" s="307" t="s">
        <v>521</v>
      </c>
      <c r="DI262" s="307"/>
      <c r="DJ262" s="304"/>
      <c r="DK262" s="328"/>
    </row>
    <row r="263" spans="1:115" ht="19.5" customHeight="1" x14ac:dyDescent="0.25">
      <c r="A263" s="267" t="s">
        <v>767</v>
      </c>
      <c r="B263" s="314" t="s">
        <v>737</v>
      </c>
      <c r="C263" s="315" t="s">
        <v>372</v>
      </c>
      <c r="D263" s="316" t="s">
        <v>373</v>
      </c>
      <c r="E263" s="271" t="s">
        <v>67</v>
      </c>
      <c r="F263" s="373"/>
      <c r="G263" s="272">
        <f t="shared" si="154"/>
        <v>0</v>
      </c>
      <c r="H263" s="273">
        <f t="shared" si="154"/>
        <v>0</v>
      </c>
      <c r="I263" s="273">
        <f t="shared" si="154"/>
        <v>0</v>
      </c>
      <c r="J263" s="273">
        <f t="shared" si="154"/>
        <v>0</v>
      </c>
      <c r="K263" s="273">
        <f t="shared" si="154"/>
        <v>0</v>
      </c>
      <c r="L263" s="274">
        <f t="shared" si="154"/>
        <v>0</v>
      </c>
      <c r="M263" s="274">
        <f t="shared" si="154"/>
        <v>0</v>
      </c>
      <c r="N263" s="275">
        <f t="shared" si="154"/>
        <v>0</v>
      </c>
      <c r="O263" s="276">
        <f t="shared" si="154"/>
        <v>12</v>
      </c>
      <c r="P263" s="308">
        <v>0</v>
      </c>
      <c r="Q263" s="278">
        <v>0</v>
      </c>
      <c r="R263" s="309">
        <v>0</v>
      </c>
      <c r="S263" s="309">
        <v>0</v>
      </c>
      <c r="T263" s="309">
        <v>0</v>
      </c>
      <c r="U263" s="280">
        <v>0</v>
      </c>
      <c r="V263" s="280">
        <v>0</v>
      </c>
      <c r="W263" s="310">
        <v>0</v>
      </c>
      <c r="X263" s="282">
        <v>0</v>
      </c>
      <c r="Y263" s="311">
        <v>0</v>
      </c>
      <c r="Z263" s="278">
        <v>0</v>
      </c>
      <c r="AA263" s="309">
        <v>0</v>
      </c>
      <c r="AB263" s="309">
        <v>0</v>
      </c>
      <c r="AC263" s="309">
        <v>0</v>
      </c>
      <c r="AD263" s="280">
        <v>0</v>
      </c>
      <c r="AE263" s="274">
        <v>0</v>
      </c>
      <c r="AF263" s="310">
        <v>0</v>
      </c>
      <c r="AG263" s="76">
        <v>3</v>
      </c>
      <c r="AH263" s="308">
        <v>0</v>
      </c>
      <c r="AI263" s="278">
        <v>0</v>
      </c>
      <c r="AJ263" s="309">
        <v>0</v>
      </c>
      <c r="AK263" s="309">
        <v>0</v>
      </c>
      <c r="AL263" s="309">
        <v>0</v>
      </c>
      <c r="AM263" s="280">
        <v>0</v>
      </c>
      <c r="AN263" s="274">
        <v>0</v>
      </c>
      <c r="AO263" s="310">
        <v>0</v>
      </c>
      <c r="AP263" s="282">
        <v>1</v>
      </c>
      <c r="AQ263" s="311">
        <v>0</v>
      </c>
      <c r="AR263" s="284">
        <v>0</v>
      </c>
      <c r="AS263" s="309">
        <v>0</v>
      </c>
      <c r="AT263" s="309">
        <v>0</v>
      </c>
      <c r="AU263" s="309">
        <v>0</v>
      </c>
      <c r="AV263" s="280">
        <v>0</v>
      </c>
      <c r="AW263" s="274">
        <v>0</v>
      </c>
      <c r="AX263" s="310">
        <v>0</v>
      </c>
      <c r="AY263" s="342">
        <v>8</v>
      </c>
      <c r="AZ263" s="285">
        <f t="shared" si="158"/>
        <v>0</v>
      </c>
      <c r="BA263" s="286">
        <f t="shared" si="158"/>
        <v>0</v>
      </c>
      <c r="BB263" s="286">
        <f t="shared" si="158"/>
        <v>0</v>
      </c>
      <c r="BC263" s="286">
        <f t="shared" si="158"/>
        <v>0</v>
      </c>
      <c r="BD263" s="286">
        <f t="shared" si="158"/>
        <v>0</v>
      </c>
      <c r="BE263" s="286">
        <f t="shared" si="158"/>
        <v>0</v>
      </c>
      <c r="BF263" s="286">
        <f t="shared" si="158"/>
        <v>0</v>
      </c>
      <c r="BG263" s="287">
        <f t="shared" si="158"/>
        <v>0</v>
      </c>
      <c r="BH263" s="288">
        <f t="shared" si="158"/>
        <v>0</v>
      </c>
      <c r="BI263" s="289">
        <v>0</v>
      </c>
      <c r="BJ263" s="290">
        <v>0</v>
      </c>
      <c r="BK263" s="290">
        <v>0</v>
      </c>
      <c r="BL263" s="290">
        <v>0</v>
      </c>
      <c r="BM263" s="290">
        <v>0</v>
      </c>
      <c r="BN263" s="290">
        <v>0</v>
      </c>
      <c r="BO263" s="290">
        <v>0</v>
      </c>
      <c r="BP263" s="291">
        <v>0</v>
      </c>
      <c r="BQ263" s="292">
        <v>0</v>
      </c>
      <c r="BR263" s="293">
        <v>0</v>
      </c>
      <c r="BS263" s="294">
        <v>0</v>
      </c>
      <c r="BT263" s="294">
        <v>0</v>
      </c>
      <c r="BU263" s="294">
        <v>0</v>
      </c>
      <c r="BV263" s="294">
        <v>0</v>
      </c>
      <c r="BW263" s="294">
        <v>0</v>
      </c>
      <c r="BX263" s="294">
        <v>0</v>
      </c>
      <c r="BY263" s="295">
        <v>0</v>
      </c>
      <c r="BZ263" s="296">
        <v>0</v>
      </c>
      <c r="CA263" s="289">
        <v>0</v>
      </c>
      <c r="CB263" s="290">
        <v>0</v>
      </c>
      <c r="CC263" s="290">
        <v>0</v>
      </c>
      <c r="CD263" s="290">
        <v>0</v>
      </c>
      <c r="CE263" s="290">
        <v>0</v>
      </c>
      <c r="CF263" s="290">
        <v>0</v>
      </c>
      <c r="CG263" s="290">
        <v>0</v>
      </c>
      <c r="CH263" s="297">
        <v>0</v>
      </c>
      <c r="CI263" s="298">
        <v>0</v>
      </c>
      <c r="CJ263" s="289">
        <v>0</v>
      </c>
      <c r="CK263" s="290">
        <v>0</v>
      </c>
      <c r="CL263" s="290">
        <v>0</v>
      </c>
      <c r="CM263" s="290">
        <v>0</v>
      </c>
      <c r="CN263" s="290">
        <v>0</v>
      </c>
      <c r="CO263" s="290">
        <v>0</v>
      </c>
      <c r="CP263" s="290">
        <v>0</v>
      </c>
      <c r="CQ263" s="299">
        <v>0</v>
      </c>
      <c r="CR263" s="300">
        <v>0</v>
      </c>
      <c r="CS263" s="196">
        <f t="shared" si="155"/>
        <v>0</v>
      </c>
      <c r="CT263" s="261">
        <v>0</v>
      </c>
      <c r="CU263" s="196">
        <f t="shared" si="156"/>
        <v>0</v>
      </c>
      <c r="CV263" s="196">
        <f t="shared" si="156"/>
        <v>0</v>
      </c>
      <c r="CW263" s="196">
        <f t="shared" si="156"/>
        <v>0</v>
      </c>
      <c r="CX263" s="261">
        <v>0</v>
      </c>
      <c r="CY263" s="261">
        <v>0</v>
      </c>
      <c r="CZ263" s="262">
        <f t="shared" si="157"/>
        <v>0</v>
      </c>
      <c r="DA263" s="262">
        <f t="shared" si="157"/>
        <v>0</v>
      </c>
      <c r="DB263" s="301" t="s">
        <v>521</v>
      </c>
      <c r="DC263" s="317" t="s">
        <v>759</v>
      </c>
      <c r="DD263" s="312"/>
      <c r="DE263" s="304"/>
      <c r="DF263" s="305">
        <f t="shared" si="145"/>
        <v>1</v>
      </c>
      <c r="DG263" s="306" t="s">
        <v>373</v>
      </c>
      <c r="DH263" s="307" t="s">
        <v>522</v>
      </c>
      <c r="DI263" s="307"/>
      <c r="DJ263" s="304"/>
      <c r="DK263" s="328"/>
    </row>
    <row r="264" spans="1:115" ht="19.5" customHeight="1" x14ac:dyDescent="0.25">
      <c r="A264" s="267" t="s">
        <v>767</v>
      </c>
      <c r="B264" s="314" t="s">
        <v>737</v>
      </c>
      <c r="C264" s="315" t="s">
        <v>374</v>
      </c>
      <c r="D264" s="316" t="s">
        <v>375</v>
      </c>
      <c r="E264" s="271" t="s">
        <v>67</v>
      </c>
      <c r="F264" s="373"/>
      <c r="G264" s="272">
        <f t="shared" si="154"/>
        <v>0</v>
      </c>
      <c r="H264" s="273">
        <f t="shared" si="154"/>
        <v>0</v>
      </c>
      <c r="I264" s="273">
        <f t="shared" si="154"/>
        <v>0</v>
      </c>
      <c r="J264" s="273">
        <f t="shared" si="154"/>
        <v>0</v>
      </c>
      <c r="K264" s="273">
        <f t="shared" si="154"/>
        <v>0</v>
      </c>
      <c r="L264" s="274">
        <f t="shared" si="154"/>
        <v>0</v>
      </c>
      <c r="M264" s="274">
        <f t="shared" si="154"/>
        <v>0</v>
      </c>
      <c r="N264" s="275">
        <f t="shared" si="154"/>
        <v>0</v>
      </c>
      <c r="O264" s="276">
        <f t="shared" si="154"/>
        <v>1</v>
      </c>
      <c r="P264" s="308">
        <v>0</v>
      </c>
      <c r="Q264" s="278">
        <v>0</v>
      </c>
      <c r="R264" s="309">
        <v>0</v>
      </c>
      <c r="S264" s="309">
        <v>0</v>
      </c>
      <c r="T264" s="309">
        <v>0</v>
      </c>
      <c r="U264" s="280">
        <v>0</v>
      </c>
      <c r="V264" s="280">
        <v>0</v>
      </c>
      <c r="W264" s="310">
        <v>0</v>
      </c>
      <c r="X264" s="282">
        <v>0</v>
      </c>
      <c r="Y264" s="311">
        <v>0</v>
      </c>
      <c r="Z264" s="278">
        <v>0</v>
      </c>
      <c r="AA264" s="309">
        <v>0</v>
      </c>
      <c r="AB264" s="309">
        <v>0</v>
      </c>
      <c r="AC264" s="309">
        <v>0</v>
      </c>
      <c r="AD264" s="280">
        <v>0</v>
      </c>
      <c r="AE264" s="274">
        <v>0</v>
      </c>
      <c r="AF264" s="310">
        <v>0</v>
      </c>
      <c r="AG264" s="76">
        <v>0</v>
      </c>
      <c r="AH264" s="308">
        <v>0</v>
      </c>
      <c r="AI264" s="278">
        <v>0</v>
      </c>
      <c r="AJ264" s="309">
        <v>0</v>
      </c>
      <c r="AK264" s="309">
        <v>0</v>
      </c>
      <c r="AL264" s="309">
        <v>0</v>
      </c>
      <c r="AM264" s="280">
        <v>0</v>
      </c>
      <c r="AN264" s="274">
        <v>0</v>
      </c>
      <c r="AO264" s="310">
        <v>0</v>
      </c>
      <c r="AP264" s="282">
        <v>0</v>
      </c>
      <c r="AQ264" s="311">
        <v>0</v>
      </c>
      <c r="AR264" s="284">
        <v>0</v>
      </c>
      <c r="AS264" s="309">
        <v>0</v>
      </c>
      <c r="AT264" s="309">
        <v>0</v>
      </c>
      <c r="AU264" s="309">
        <v>0</v>
      </c>
      <c r="AV264" s="280">
        <v>0</v>
      </c>
      <c r="AW264" s="274">
        <v>0</v>
      </c>
      <c r="AX264" s="310">
        <v>0</v>
      </c>
      <c r="AY264" s="342">
        <v>1</v>
      </c>
      <c r="AZ264" s="285">
        <f t="shared" si="158"/>
        <v>0</v>
      </c>
      <c r="BA264" s="286">
        <f t="shared" si="158"/>
        <v>0</v>
      </c>
      <c r="BB264" s="286">
        <f t="shared" si="158"/>
        <v>0</v>
      </c>
      <c r="BC264" s="286">
        <f t="shared" si="158"/>
        <v>0</v>
      </c>
      <c r="BD264" s="286">
        <f t="shared" si="158"/>
        <v>0</v>
      </c>
      <c r="BE264" s="286">
        <f t="shared" si="158"/>
        <v>0</v>
      </c>
      <c r="BF264" s="286">
        <f t="shared" si="158"/>
        <v>0</v>
      </c>
      <c r="BG264" s="287">
        <f t="shared" si="158"/>
        <v>0</v>
      </c>
      <c r="BH264" s="288">
        <f t="shared" si="158"/>
        <v>0</v>
      </c>
      <c r="BI264" s="289">
        <v>0</v>
      </c>
      <c r="BJ264" s="290">
        <v>0</v>
      </c>
      <c r="BK264" s="290">
        <v>0</v>
      </c>
      <c r="BL264" s="290">
        <v>0</v>
      </c>
      <c r="BM264" s="290">
        <v>0</v>
      </c>
      <c r="BN264" s="290">
        <v>0</v>
      </c>
      <c r="BO264" s="290">
        <v>0</v>
      </c>
      <c r="BP264" s="291">
        <v>0</v>
      </c>
      <c r="BQ264" s="292">
        <v>0</v>
      </c>
      <c r="BR264" s="293">
        <v>0</v>
      </c>
      <c r="BS264" s="294">
        <v>0</v>
      </c>
      <c r="BT264" s="294">
        <v>0</v>
      </c>
      <c r="BU264" s="294">
        <v>0</v>
      </c>
      <c r="BV264" s="294">
        <v>0</v>
      </c>
      <c r="BW264" s="294">
        <v>0</v>
      </c>
      <c r="BX264" s="294">
        <v>0</v>
      </c>
      <c r="BY264" s="295">
        <v>0</v>
      </c>
      <c r="BZ264" s="296">
        <v>0</v>
      </c>
      <c r="CA264" s="289">
        <v>0</v>
      </c>
      <c r="CB264" s="290">
        <v>0</v>
      </c>
      <c r="CC264" s="290">
        <v>0</v>
      </c>
      <c r="CD264" s="290">
        <v>0</v>
      </c>
      <c r="CE264" s="290">
        <v>0</v>
      </c>
      <c r="CF264" s="290">
        <v>0</v>
      </c>
      <c r="CG264" s="290">
        <v>0</v>
      </c>
      <c r="CH264" s="297">
        <v>0</v>
      </c>
      <c r="CI264" s="298">
        <v>0</v>
      </c>
      <c r="CJ264" s="289">
        <v>0</v>
      </c>
      <c r="CK264" s="290">
        <v>0</v>
      </c>
      <c r="CL264" s="290">
        <v>0</v>
      </c>
      <c r="CM264" s="290">
        <v>0</v>
      </c>
      <c r="CN264" s="290">
        <v>0</v>
      </c>
      <c r="CO264" s="290">
        <v>0</v>
      </c>
      <c r="CP264" s="290">
        <v>0</v>
      </c>
      <c r="CQ264" s="299">
        <v>0</v>
      </c>
      <c r="CR264" s="300">
        <v>0</v>
      </c>
      <c r="CS264" s="196">
        <f t="shared" si="155"/>
        <v>0</v>
      </c>
      <c r="CT264" s="261">
        <v>0</v>
      </c>
      <c r="CU264" s="196">
        <f t="shared" si="156"/>
        <v>0</v>
      </c>
      <c r="CV264" s="196">
        <f t="shared" si="156"/>
        <v>0</v>
      </c>
      <c r="CW264" s="196">
        <f t="shared" si="156"/>
        <v>0</v>
      </c>
      <c r="CX264" s="261">
        <v>0</v>
      </c>
      <c r="CY264" s="261">
        <v>0</v>
      </c>
      <c r="CZ264" s="262">
        <f t="shared" si="157"/>
        <v>0</v>
      </c>
      <c r="DA264" s="262">
        <f t="shared" si="157"/>
        <v>0</v>
      </c>
      <c r="DB264" s="301" t="s">
        <v>521</v>
      </c>
      <c r="DC264" s="317" t="s">
        <v>759</v>
      </c>
      <c r="DD264" s="312"/>
      <c r="DE264" s="304"/>
      <c r="DF264" s="305">
        <f t="shared" si="145"/>
        <v>1</v>
      </c>
      <c r="DG264" s="306" t="s">
        <v>375</v>
      </c>
      <c r="DH264" s="307" t="s">
        <v>522</v>
      </c>
      <c r="DI264" s="307"/>
      <c r="DJ264" s="304"/>
      <c r="DK264" s="328"/>
    </row>
    <row r="265" spans="1:115" ht="19.5" customHeight="1" x14ac:dyDescent="0.25">
      <c r="A265" s="267" t="s">
        <v>767</v>
      </c>
      <c r="B265" s="314" t="s">
        <v>737</v>
      </c>
      <c r="C265" s="315" t="s">
        <v>376</v>
      </c>
      <c r="D265" s="316" t="s">
        <v>377</v>
      </c>
      <c r="E265" s="271" t="s">
        <v>67</v>
      </c>
      <c r="F265" s="373"/>
      <c r="G265" s="272">
        <f t="shared" si="154"/>
        <v>0</v>
      </c>
      <c r="H265" s="273">
        <f t="shared" si="154"/>
        <v>0</v>
      </c>
      <c r="I265" s="273">
        <f t="shared" si="154"/>
        <v>0</v>
      </c>
      <c r="J265" s="273">
        <f t="shared" si="154"/>
        <v>0</v>
      </c>
      <c r="K265" s="273">
        <f t="shared" si="154"/>
        <v>0</v>
      </c>
      <c r="L265" s="274">
        <f t="shared" si="154"/>
        <v>0</v>
      </c>
      <c r="M265" s="274">
        <f t="shared" si="154"/>
        <v>0</v>
      </c>
      <c r="N265" s="275">
        <f t="shared" si="154"/>
        <v>0</v>
      </c>
      <c r="O265" s="276">
        <f t="shared" si="154"/>
        <v>0</v>
      </c>
      <c r="P265" s="308">
        <v>0</v>
      </c>
      <c r="Q265" s="278">
        <v>0</v>
      </c>
      <c r="R265" s="309">
        <v>0</v>
      </c>
      <c r="S265" s="309">
        <v>0</v>
      </c>
      <c r="T265" s="309">
        <v>0</v>
      </c>
      <c r="U265" s="280">
        <v>0</v>
      </c>
      <c r="V265" s="280">
        <v>0</v>
      </c>
      <c r="W265" s="310">
        <v>0</v>
      </c>
      <c r="X265" s="282">
        <v>0</v>
      </c>
      <c r="Y265" s="311">
        <v>0</v>
      </c>
      <c r="Z265" s="278">
        <v>0</v>
      </c>
      <c r="AA265" s="309">
        <v>0</v>
      </c>
      <c r="AB265" s="309">
        <v>0</v>
      </c>
      <c r="AC265" s="309">
        <v>0</v>
      </c>
      <c r="AD265" s="280">
        <v>0</v>
      </c>
      <c r="AE265" s="274">
        <v>0</v>
      </c>
      <c r="AF265" s="310">
        <v>0</v>
      </c>
      <c r="AG265" s="76">
        <v>0</v>
      </c>
      <c r="AH265" s="308">
        <v>0</v>
      </c>
      <c r="AI265" s="278">
        <v>0</v>
      </c>
      <c r="AJ265" s="309">
        <v>0</v>
      </c>
      <c r="AK265" s="309">
        <v>0</v>
      </c>
      <c r="AL265" s="309">
        <v>0</v>
      </c>
      <c r="AM265" s="280">
        <v>0</v>
      </c>
      <c r="AN265" s="274">
        <v>0</v>
      </c>
      <c r="AO265" s="310">
        <v>0</v>
      </c>
      <c r="AP265" s="282">
        <v>0</v>
      </c>
      <c r="AQ265" s="311">
        <v>0</v>
      </c>
      <c r="AR265" s="284">
        <v>0</v>
      </c>
      <c r="AS265" s="309">
        <v>0</v>
      </c>
      <c r="AT265" s="309">
        <v>0</v>
      </c>
      <c r="AU265" s="309">
        <v>0</v>
      </c>
      <c r="AV265" s="280">
        <v>0</v>
      </c>
      <c r="AW265" s="274">
        <v>0</v>
      </c>
      <c r="AX265" s="310">
        <v>0</v>
      </c>
      <c r="AY265" s="282">
        <v>0</v>
      </c>
      <c r="AZ265" s="285">
        <f t="shared" si="158"/>
        <v>0</v>
      </c>
      <c r="BA265" s="286">
        <f t="shared" si="158"/>
        <v>0</v>
      </c>
      <c r="BB265" s="286">
        <f t="shared" si="158"/>
        <v>0</v>
      </c>
      <c r="BC265" s="286">
        <f t="shared" si="158"/>
        <v>0</v>
      </c>
      <c r="BD265" s="286">
        <f t="shared" si="158"/>
        <v>0</v>
      </c>
      <c r="BE265" s="286">
        <f t="shared" si="158"/>
        <v>0</v>
      </c>
      <c r="BF265" s="286">
        <f t="shared" si="158"/>
        <v>0</v>
      </c>
      <c r="BG265" s="287">
        <f t="shared" si="158"/>
        <v>0</v>
      </c>
      <c r="BH265" s="288">
        <f t="shared" si="158"/>
        <v>0</v>
      </c>
      <c r="BI265" s="289">
        <v>0</v>
      </c>
      <c r="BJ265" s="290">
        <v>0</v>
      </c>
      <c r="BK265" s="290">
        <v>0</v>
      </c>
      <c r="BL265" s="290">
        <v>0</v>
      </c>
      <c r="BM265" s="290">
        <v>0</v>
      </c>
      <c r="BN265" s="290">
        <v>0</v>
      </c>
      <c r="BO265" s="290">
        <v>0</v>
      </c>
      <c r="BP265" s="291">
        <v>0</v>
      </c>
      <c r="BQ265" s="292">
        <v>0</v>
      </c>
      <c r="BR265" s="293">
        <v>0</v>
      </c>
      <c r="BS265" s="294">
        <v>0</v>
      </c>
      <c r="BT265" s="294">
        <v>0</v>
      </c>
      <c r="BU265" s="294">
        <v>0</v>
      </c>
      <c r="BV265" s="294">
        <v>0</v>
      </c>
      <c r="BW265" s="294">
        <v>0</v>
      </c>
      <c r="BX265" s="294">
        <v>0</v>
      </c>
      <c r="BY265" s="295">
        <v>0</v>
      </c>
      <c r="BZ265" s="296">
        <v>0</v>
      </c>
      <c r="CA265" s="289">
        <v>0</v>
      </c>
      <c r="CB265" s="290">
        <v>0</v>
      </c>
      <c r="CC265" s="290">
        <v>0</v>
      </c>
      <c r="CD265" s="290">
        <v>0</v>
      </c>
      <c r="CE265" s="290">
        <v>0</v>
      </c>
      <c r="CF265" s="290">
        <v>0</v>
      </c>
      <c r="CG265" s="290">
        <v>0</v>
      </c>
      <c r="CH265" s="297">
        <v>0</v>
      </c>
      <c r="CI265" s="298">
        <v>0</v>
      </c>
      <c r="CJ265" s="289">
        <v>0</v>
      </c>
      <c r="CK265" s="290">
        <v>0</v>
      </c>
      <c r="CL265" s="290">
        <v>0</v>
      </c>
      <c r="CM265" s="290">
        <v>0</v>
      </c>
      <c r="CN265" s="290">
        <v>0</v>
      </c>
      <c r="CO265" s="290">
        <v>0</v>
      </c>
      <c r="CP265" s="290">
        <v>0</v>
      </c>
      <c r="CQ265" s="299">
        <v>0</v>
      </c>
      <c r="CR265" s="300">
        <v>0</v>
      </c>
      <c r="CS265" s="196">
        <f t="shared" si="155"/>
        <v>0</v>
      </c>
      <c r="CT265" s="261">
        <v>0</v>
      </c>
      <c r="CU265" s="196">
        <f t="shared" si="156"/>
        <v>0</v>
      </c>
      <c r="CV265" s="196">
        <f t="shared" si="156"/>
        <v>0</v>
      </c>
      <c r="CW265" s="196">
        <f t="shared" si="156"/>
        <v>0</v>
      </c>
      <c r="CX265" s="261">
        <v>0</v>
      </c>
      <c r="CY265" s="261">
        <v>0</v>
      </c>
      <c r="CZ265" s="262">
        <f t="shared" si="157"/>
        <v>0</v>
      </c>
      <c r="DA265" s="262">
        <f t="shared" si="157"/>
        <v>0</v>
      </c>
      <c r="DB265" s="301" t="s">
        <v>521</v>
      </c>
      <c r="DC265" s="326"/>
      <c r="DD265" s="312"/>
      <c r="DE265" s="304"/>
      <c r="DF265" s="305">
        <f t="shared" si="145"/>
        <v>1</v>
      </c>
      <c r="DG265" s="306" t="s">
        <v>377</v>
      </c>
      <c r="DH265" s="307" t="s">
        <v>521</v>
      </c>
      <c r="DI265" s="307"/>
      <c r="DJ265" s="304"/>
      <c r="DK265" s="328"/>
    </row>
    <row r="266" spans="1:115" ht="19.5" customHeight="1" x14ac:dyDescent="0.25">
      <c r="A266" s="267" t="s">
        <v>768</v>
      </c>
      <c r="B266" s="314" t="s">
        <v>737</v>
      </c>
      <c r="C266" s="315" t="s">
        <v>757</v>
      </c>
      <c r="D266" s="316" t="s">
        <v>669</v>
      </c>
      <c r="E266" s="271" t="s">
        <v>67</v>
      </c>
      <c r="F266" s="373"/>
      <c r="G266" s="272" t="s">
        <v>67</v>
      </c>
      <c r="H266" s="273" t="s">
        <v>67</v>
      </c>
      <c r="I266" s="273" t="s">
        <v>67</v>
      </c>
      <c r="J266" s="273" t="s">
        <v>67</v>
      </c>
      <c r="K266" s="273" t="s">
        <v>67</v>
      </c>
      <c r="L266" s="274" t="s">
        <v>67</v>
      </c>
      <c r="M266" s="274" t="s">
        <v>67</v>
      </c>
      <c r="N266" s="275" t="s">
        <v>67</v>
      </c>
      <c r="O266" s="276" t="s">
        <v>67</v>
      </c>
      <c r="P266" s="308" t="s">
        <v>67</v>
      </c>
      <c r="Q266" s="284" t="s">
        <v>67</v>
      </c>
      <c r="R266" s="309" t="s">
        <v>67</v>
      </c>
      <c r="S266" s="309" t="s">
        <v>67</v>
      </c>
      <c r="T266" s="309" t="s">
        <v>67</v>
      </c>
      <c r="U266" s="319" t="s">
        <v>67</v>
      </c>
      <c r="V266" s="286" t="s">
        <v>67</v>
      </c>
      <c r="W266" s="320" t="s">
        <v>67</v>
      </c>
      <c r="X266" s="282" t="s">
        <v>67</v>
      </c>
      <c r="Y266" s="311" t="s">
        <v>67</v>
      </c>
      <c r="Z266" s="284" t="s">
        <v>67</v>
      </c>
      <c r="AA266" s="309" t="s">
        <v>67</v>
      </c>
      <c r="AB266" s="309" t="s">
        <v>67</v>
      </c>
      <c r="AC266" s="309" t="s">
        <v>67</v>
      </c>
      <c r="AD266" s="319" t="s">
        <v>67</v>
      </c>
      <c r="AE266" s="286" t="s">
        <v>67</v>
      </c>
      <c r="AF266" s="320" t="s">
        <v>67</v>
      </c>
      <c r="AG266" s="76" t="s">
        <v>67</v>
      </c>
      <c r="AH266" s="308" t="s">
        <v>67</v>
      </c>
      <c r="AI266" s="284" t="s">
        <v>67</v>
      </c>
      <c r="AJ266" s="309" t="s">
        <v>67</v>
      </c>
      <c r="AK266" s="309" t="s">
        <v>67</v>
      </c>
      <c r="AL266" s="309" t="s">
        <v>67</v>
      </c>
      <c r="AM266" s="319" t="s">
        <v>67</v>
      </c>
      <c r="AN266" s="286" t="s">
        <v>67</v>
      </c>
      <c r="AO266" s="320" t="s">
        <v>67</v>
      </c>
      <c r="AP266" s="282" t="s">
        <v>67</v>
      </c>
      <c r="AQ266" s="311" t="s">
        <v>67</v>
      </c>
      <c r="AR266" s="284" t="s">
        <v>67</v>
      </c>
      <c r="AS266" s="309" t="s">
        <v>67</v>
      </c>
      <c r="AT266" s="309" t="s">
        <v>67</v>
      </c>
      <c r="AU266" s="309" t="s">
        <v>67</v>
      </c>
      <c r="AV266" s="319" t="s">
        <v>67</v>
      </c>
      <c r="AW266" s="286" t="s">
        <v>67</v>
      </c>
      <c r="AX266" s="320" t="s">
        <v>67</v>
      </c>
      <c r="AY266" s="76" t="s">
        <v>67</v>
      </c>
      <c r="AZ266" s="285">
        <f t="shared" si="158"/>
        <v>0</v>
      </c>
      <c r="BA266" s="286">
        <f t="shared" si="158"/>
        <v>0</v>
      </c>
      <c r="BB266" s="286">
        <f t="shared" si="158"/>
        <v>0</v>
      </c>
      <c r="BC266" s="286">
        <f t="shared" si="158"/>
        <v>0</v>
      </c>
      <c r="BD266" s="286">
        <f t="shared" si="158"/>
        <v>0</v>
      </c>
      <c r="BE266" s="286">
        <f t="shared" si="158"/>
        <v>0</v>
      </c>
      <c r="BF266" s="286">
        <f t="shared" si="158"/>
        <v>0</v>
      </c>
      <c r="BG266" s="287">
        <f t="shared" si="158"/>
        <v>0</v>
      </c>
      <c r="BH266" s="288">
        <f t="shared" si="158"/>
        <v>1</v>
      </c>
      <c r="BI266" s="289">
        <v>0</v>
      </c>
      <c r="BJ266" s="290">
        <v>0</v>
      </c>
      <c r="BK266" s="290">
        <v>0</v>
      </c>
      <c r="BL266" s="290">
        <v>0</v>
      </c>
      <c r="BM266" s="290">
        <v>0</v>
      </c>
      <c r="BN266" s="290">
        <v>0</v>
      </c>
      <c r="BO266" s="290">
        <v>0</v>
      </c>
      <c r="BP266" s="291">
        <v>0</v>
      </c>
      <c r="BQ266" s="292">
        <v>1</v>
      </c>
      <c r="BR266" s="293">
        <v>0</v>
      </c>
      <c r="BS266" s="294">
        <v>0</v>
      </c>
      <c r="BT266" s="294">
        <v>0</v>
      </c>
      <c r="BU266" s="294">
        <v>0</v>
      </c>
      <c r="BV266" s="294">
        <v>0</v>
      </c>
      <c r="BW266" s="294">
        <v>0</v>
      </c>
      <c r="BX266" s="294">
        <v>0</v>
      </c>
      <c r="BY266" s="295">
        <v>0</v>
      </c>
      <c r="BZ266" s="296">
        <v>0</v>
      </c>
      <c r="CA266" s="289">
        <v>0</v>
      </c>
      <c r="CB266" s="290">
        <v>0</v>
      </c>
      <c r="CC266" s="290">
        <v>0</v>
      </c>
      <c r="CD266" s="290">
        <v>0</v>
      </c>
      <c r="CE266" s="290">
        <v>0</v>
      </c>
      <c r="CF266" s="290">
        <v>0</v>
      </c>
      <c r="CG266" s="290">
        <v>0</v>
      </c>
      <c r="CH266" s="297">
        <v>0</v>
      </c>
      <c r="CI266" s="298">
        <v>0</v>
      </c>
      <c r="CJ266" s="289">
        <v>0</v>
      </c>
      <c r="CK266" s="290">
        <v>0</v>
      </c>
      <c r="CL266" s="290">
        <v>0</v>
      </c>
      <c r="CM266" s="290">
        <v>0</v>
      </c>
      <c r="CN266" s="290">
        <v>0</v>
      </c>
      <c r="CO266" s="290">
        <v>0</v>
      </c>
      <c r="CP266" s="290">
        <v>0</v>
      </c>
      <c r="CQ266" s="299">
        <v>0</v>
      </c>
      <c r="CR266" s="300">
        <v>0</v>
      </c>
      <c r="CS266" s="321" t="s">
        <v>67</v>
      </c>
      <c r="CT266" s="322" t="s">
        <v>67</v>
      </c>
      <c r="CU266" s="322" t="s">
        <v>67</v>
      </c>
      <c r="CV266" s="322" t="s">
        <v>67</v>
      </c>
      <c r="CW266" s="322" t="s">
        <v>67</v>
      </c>
      <c r="CX266" s="322" t="s">
        <v>67</v>
      </c>
      <c r="CY266" s="323" t="s">
        <v>67</v>
      </c>
      <c r="CZ266" s="324" t="s">
        <v>67</v>
      </c>
      <c r="DA266" s="325" t="s">
        <v>67</v>
      </c>
      <c r="DB266" s="301" t="s">
        <v>668</v>
      </c>
      <c r="DC266" s="302" t="s">
        <v>760</v>
      </c>
      <c r="DD266" s="312"/>
      <c r="DE266" s="304"/>
      <c r="DF266" s="305">
        <f t="shared" si="145"/>
        <v>1</v>
      </c>
      <c r="DG266" s="306" t="s">
        <v>669</v>
      </c>
      <c r="DH266" s="307" t="s">
        <v>668</v>
      </c>
      <c r="DI266" s="307"/>
      <c r="DJ266" s="304"/>
      <c r="DK266" s="328"/>
    </row>
    <row r="267" spans="1:115" ht="21.75" customHeight="1" x14ac:dyDescent="0.25">
      <c r="B267" s="352"/>
      <c r="C267" s="353"/>
      <c r="D267" s="354"/>
      <c r="E267" s="355"/>
      <c r="F267" s="355"/>
      <c r="G267" s="356"/>
      <c r="H267" s="356"/>
      <c r="I267" s="356"/>
      <c r="J267" s="356"/>
      <c r="K267" s="356"/>
      <c r="L267" s="356"/>
      <c r="M267" s="356"/>
      <c r="N267" s="356"/>
      <c r="O267" s="356"/>
      <c r="P267" s="356"/>
      <c r="Q267" s="356"/>
      <c r="R267" s="356"/>
      <c r="S267" s="356"/>
      <c r="T267" s="356"/>
      <c r="U267" s="356"/>
      <c r="V267" s="356"/>
      <c r="W267" s="356"/>
      <c r="X267" s="356"/>
      <c r="Y267" s="356"/>
      <c r="Z267" s="356"/>
      <c r="AA267" s="356"/>
      <c r="AB267" s="356"/>
      <c r="AC267" s="356"/>
      <c r="AD267" s="356"/>
      <c r="AE267" s="356"/>
      <c r="AF267" s="356"/>
      <c r="AG267" s="356"/>
      <c r="AH267" s="356"/>
      <c r="AI267" s="356"/>
      <c r="AJ267" s="356"/>
      <c r="AK267" s="356"/>
      <c r="AL267" s="356"/>
      <c r="AM267" s="356"/>
      <c r="AN267" s="356"/>
      <c r="AO267" s="356"/>
      <c r="AP267" s="356"/>
      <c r="AQ267" s="356"/>
      <c r="AR267" s="356"/>
      <c r="AS267" s="356"/>
      <c r="AT267" s="356"/>
      <c r="AU267" s="356"/>
      <c r="AV267" s="356"/>
      <c r="AW267" s="356"/>
      <c r="AX267" s="356"/>
      <c r="AY267" s="356"/>
      <c r="AZ267" s="357"/>
      <c r="BA267" s="357"/>
      <c r="BB267" s="357"/>
      <c r="BC267" s="357"/>
      <c r="BD267" s="357"/>
      <c r="BE267" s="357"/>
      <c r="BF267" s="357"/>
      <c r="BG267" s="357"/>
      <c r="BH267" s="357"/>
      <c r="BI267" s="357"/>
      <c r="BJ267" s="357"/>
      <c r="BK267" s="357"/>
      <c r="BL267" s="357"/>
      <c r="BM267" s="357"/>
      <c r="BN267" s="357"/>
      <c r="BO267" s="357"/>
      <c r="BP267" s="357"/>
      <c r="BQ267" s="357"/>
      <c r="BR267" s="356"/>
      <c r="BS267" s="356"/>
      <c r="BT267" s="356"/>
      <c r="BU267" s="356"/>
      <c r="BV267" s="356"/>
      <c r="BW267" s="356"/>
      <c r="BX267" s="356"/>
      <c r="BY267" s="356"/>
      <c r="BZ267" s="356"/>
      <c r="CA267" s="356"/>
      <c r="CB267" s="356"/>
      <c r="CC267" s="356"/>
      <c r="CD267" s="356"/>
      <c r="CE267" s="356"/>
      <c r="CF267" s="356"/>
      <c r="CG267" s="356"/>
      <c r="CH267" s="356"/>
      <c r="CI267" s="356"/>
      <c r="CJ267" s="356"/>
      <c r="CK267" s="356"/>
      <c r="CL267" s="356"/>
      <c r="CM267" s="356"/>
      <c r="CN267" s="356"/>
      <c r="CO267" s="356"/>
      <c r="CP267" s="356"/>
      <c r="CQ267" s="356"/>
      <c r="CR267" s="356"/>
      <c r="CS267" s="357"/>
      <c r="CT267" s="357"/>
      <c r="CU267" s="357"/>
      <c r="CV267" s="357"/>
      <c r="CW267" s="357"/>
      <c r="CX267" s="357"/>
      <c r="CY267" s="357"/>
      <c r="CZ267" s="357"/>
      <c r="DA267" s="357"/>
      <c r="DB267" s="358"/>
      <c r="DC267" s="359"/>
      <c r="DD267" s="312"/>
      <c r="DE267" s="345"/>
      <c r="DF267" s="305"/>
      <c r="DG267" s="360"/>
      <c r="DH267" s="328"/>
      <c r="DI267" s="328"/>
      <c r="DJ267" s="328"/>
      <c r="DK267" s="328"/>
    </row>
    <row r="268" spans="1:115" ht="21.75" customHeight="1" x14ac:dyDescent="0.25">
      <c r="AQ268" s="357"/>
      <c r="AR268" s="357"/>
      <c r="AS268" s="357"/>
      <c r="AT268" s="357"/>
      <c r="AU268" s="357"/>
      <c r="AV268" s="357"/>
      <c r="AW268" s="357"/>
      <c r="AX268" s="357"/>
      <c r="AY268" s="357"/>
      <c r="BI268" s="357"/>
      <c r="BJ268" s="357"/>
      <c r="BK268" s="357"/>
      <c r="BL268" s="357"/>
      <c r="BM268" s="357"/>
      <c r="BN268" s="357"/>
      <c r="BO268" s="357"/>
      <c r="BP268" s="357"/>
      <c r="BQ268" s="357"/>
      <c r="CS268" s="357"/>
      <c r="CT268" s="357"/>
      <c r="CU268" s="357"/>
      <c r="CV268" s="357"/>
      <c r="CW268" s="357"/>
      <c r="CX268" s="357"/>
      <c r="CY268" s="357"/>
      <c r="CZ268" s="357"/>
      <c r="DA268" s="357"/>
      <c r="DC268" s="345"/>
      <c r="DD268" s="362"/>
      <c r="DE268" s="345"/>
      <c r="DF268" s="305"/>
      <c r="DG268" s="360"/>
      <c r="DH268" s="328"/>
      <c r="DI268" s="328"/>
      <c r="DJ268" s="328"/>
      <c r="DK268" s="328"/>
    </row>
    <row r="269" spans="1:115" ht="21.75" customHeight="1" x14ac:dyDescent="0.25">
      <c r="CS269" s="357"/>
      <c r="CT269" s="357"/>
      <c r="CU269" s="357"/>
      <c r="CV269" s="357"/>
      <c r="CW269" s="357"/>
      <c r="CX269" s="357"/>
      <c r="CY269" s="357"/>
      <c r="CZ269" s="357"/>
      <c r="DA269" s="357"/>
      <c r="DC269" s="345"/>
      <c r="DD269" s="362"/>
      <c r="DE269" s="345"/>
      <c r="DF269" s="362"/>
      <c r="DG269" s="360"/>
      <c r="DH269" s="328"/>
      <c r="DI269" s="328"/>
      <c r="DJ269" s="328"/>
      <c r="DK269" s="328"/>
    </row>
    <row r="270" spans="1:115" ht="21.75" customHeight="1" x14ac:dyDescent="0.25">
      <c r="DC270" s="345"/>
      <c r="DD270" s="362"/>
      <c r="DE270" s="345"/>
      <c r="DF270" s="362"/>
      <c r="DG270" s="360"/>
      <c r="DH270" s="328"/>
      <c r="DI270" s="328"/>
      <c r="DJ270" s="328"/>
      <c r="DK270" s="328"/>
    </row>
    <row r="271" spans="1:115" ht="21.75" customHeight="1" x14ac:dyDescent="0.25">
      <c r="DC271" s="345"/>
      <c r="DD271" s="362"/>
      <c r="DE271" s="345"/>
      <c r="DF271" s="362"/>
      <c r="DG271" s="360"/>
      <c r="DH271" s="328"/>
      <c r="DI271" s="328"/>
      <c r="DJ271" s="328"/>
      <c r="DK271" s="328"/>
    </row>
    <row r="272" spans="1:115" ht="21.75" customHeight="1" x14ac:dyDescent="0.25">
      <c r="DC272" s="345"/>
      <c r="DD272" s="362"/>
      <c r="DE272" s="345"/>
      <c r="DF272" s="362"/>
      <c r="DG272" s="360"/>
      <c r="DH272" s="328"/>
      <c r="DI272" s="328"/>
      <c r="DJ272" s="328"/>
      <c r="DK272" s="328"/>
    </row>
    <row r="273" spans="2:115" ht="21.75" customHeight="1" x14ac:dyDescent="0.25">
      <c r="DC273" s="345"/>
      <c r="DD273" s="362"/>
      <c r="DE273" s="345"/>
      <c r="DF273" s="362"/>
      <c r="DG273" s="360"/>
      <c r="DH273" s="328"/>
      <c r="DI273" s="328"/>
      <c r="DJ273" s="328"/>
      <c r="DK273" s="328"/>
    </row>
    <row r="274" spans="2:115" ht="21.75" customHeight="1" x14ac:dyDescent="0.25">
      <c r="DC274" s="345"/>
      <c r="DD274" s="362"/>
      <c r="DE274" s="345"/>
      <c r="DF274" s="362"/>
      <c r="DG274" s="360"/>
      <c r="DH274" s="328"/>
      <c r="DI274" s="328"/>
      <c r="DJ274" s="328"/>
      <c r="DK274" s="328"/>
    </row>
    <row r="275" spans="2:115" ht="21.75" customHeight="1" x14ac:dyDescent="0.25">
      <c r="DF275" s="203"/>
      <c r="DG275" s="360"/>
      <c r="DH275" s="328"/>
      <c r="DI275" s="328"/>
      <c r="DJ275" s="328"/>
      <c r="DK275" s="328"/>
    </row>
    <row r="276" spans="2:115" ht="21.75" customHeight="1" x14ac:dyDescent="0.25">
      <c r="B276" s="99"/>
      <c r="C276" s="363"/>
      <c r="D276" s="99"/>
      <c r="DF276" s="203"/>
      <c r="DG276" s="360"/>
      <c r="DH276" s="328"/>
      <c r="DI276" s="328"/>
      <c r="DJ276" s="328"/>
      <c r="DK276" s="328"/>
    </row>
    <row r="277" spans="2:115" ht="21.75" customHeight="1" x14ac:dyDescent="0.25">
      <c r="B277" s="99"/>
      <c r="C277" s="363"/>
      <c r="D277" s="99"/>
      <c r="DF277" s="203"/>
      <c r="DG277" s="360"/>
      <c r="DH277" s="328"/>
      <c r="DI277" s="328"/>
      <c r="DJ277" s="328"/>
      <c r="DK277" s="328"/>
    </row>
    <row r="278" spans="2:115" ht="21.75" customHeight="1" x14ac:dyDescent="0.25">
      <c r="B278" s="99"/>
      <c r="C278" s="363"/>
      <c r="D278" s="99"/>
      <c r="DF278" s="203"/>
      <c r="DG278" s="360"/>
      <c r="DH278" s="328"/>
      <c r="DI278" s="328"/>
      <c r="DJ278" s="328"/>
      <c r="DK278" s="328"/>
    </row>
    <row r="279" spans="2:115" ht="21.75" customHeight="1" x14ac:dyDescent="0.25">
      <c r="B279" s="99"/>
      <c r="C279" s="363"/>
      <c r="D279" s="99"/>
      <c r="DF279" s="203"/>
      <c r="DG279" s="360"/>
      <c r="DH279" s="328"/>
      <c r="DI279" s="328"/>
      <c r="DJ279" s="328"/>
      <c r="DK279" s="328"/>
    </row>
    <row r="280" spans="2:115" ht="21.75" customHeight="1" x14ac:dyDescent="0.25">
      <c r="B280" s="99"/>
      <c r="C280" s="363"/>
      <c r="D280" s="99"/>
      <c r="DF280" s="203"/>
      <c r="DG280" s="360"/>
      <c r="DH280" s="328"/>
      <c r="DI280" s="328"/>
      <c r="DJ280" s="328"/>
      <c r="DK280" s="328"/>
    </row>
    <row r="281" spans="2:115" ht="21.75" customHeight="1" x14ac:dyDescent="0.25">
      <c r="B281" s="99"/>
      <c r="C281" s="363"/>
      <c r="D281" s="99"/>
      <c r="DF281" s="203"/>
      <c r="DG281" s="360"/>
      <c r="DH281" s="328"/>
      <c r="DI281" s="328"/>
      <c r="DJ281" s="328"/>
      <c r="DK281" s="328"/>
    </row>
    <row r="282" spans="2:115" ht="21.75" customHeight="1" x14ac:dyDescent="0.25">
      <c r="B282" s="99"/>
      <c r="C282" s="363"/>
      <c r="D282" s="99"/>
      <c r="DF282" s="203"/>
      <c r="DG282" s="360"/>
      <c r="DH282" s="328"/>
      <c r="DI282" s="328"/>
      <c r="DJ282" s="328"/>
      <c r="DK282" s="328"/>
    </row>
    <row r="283" spans="2:115" ht="21.75" customHeight="1" x14ac:dyDescent="0.25">
      <c r="B283" s="99"/>
      <c r="C283" s="363"/>
      <c r="D283" s="99"/>
      <c r="DF283" s="203"/>
      <c r="DG283" s="360"/>
      <c r="DH283" s="328"/>
      <c r="DI283" s="328"/>
      <c r="DJ283" s="328"/>
      <c r="DK283" s="328"/>
    </row>
    <row r="284" spans="2:115" ht="21.75" customHeight="1" x14ac:dyDescent="0.25">
      <c r="B284" s="99"/>
      <c r="C284" s="363"/>
      <c r="D284" s="99"/>
      <c r="DF284" s="203"/>
      <c r="DG284" s="360"/>
      <c r="DH284" s="328"/>
      <c r="DI284" s="328"/>
      <c r="DJ284" s="328"/>
      <c r="DK284" s="328"/>
    </row>
    <row r="285" spans="2:115" ht="21.75" customHeight="1" x14ac:dyDescent="0.25">
      <c r="B285" s="99"/>
      <c r="C285" s="363"/>
      <c r="D285" s="99"/>
      <c r="DF285" s="203"/>
      <c r="DG285" s="360"/>
      <c r="DH285" s="328"/>
      <c r="DI285" s="328"/>
      <c r="DJ285" s="328"/>
      <c r="DK285" s="328"/>
    </row>
    <row r="286" spans="2:115" ht="21.75" customHeight="1" x14ac:dyDescent="0.25">
      <c r="B286" s="99"/>
      <c r="C286" s="363"/>
      <c r="D286" s="99"/>
      <c r="DF286" s="203"/>
      <c r="DG286" s="360"/>
      <c r="DH286" s="328"/>
      <c r="DI286" s="328"/>
      <c r="DJ286" s="328"/>
      <c r="DK286" s="328"/>
    </row>
    <row r="287" spans="2:115" ht="21.75" customHeight="1" x14ac:dyDescent="0.25">
      <c r="B287" s="99"/>
      <c r="C287" s="363"/>
      <c r="D287" s="99"/>
      <c r="DF287" s="203"/>
      <c r="DG287" s="360"/>
      <c r="DH287" s="328"/>
      <c r="DI287" s="328"/>
      <c r="DJ287" s="328"/>
      <c r="DK287" s="328"/>
    </row>
    <row r="288" spans="2:115" ht="21.75" customHeight="1" x14ac:dyDescent="0.25">
      <c r="B288" s="99"/>
      <c r="C288" s="363"/>
      <c r="D288" s="99"/>
      <c r="DF288" s="203"/>
      <c r="DG288" s="360"/>
      <c r="DH288" s="328"/>
      <c r="DI288" s="328"/>
      <c r="DJ288" s="328"/>
      <c r="DK288" s="328"/>
    </row>
    <row r="289" spans="2:115" ht="21.75" customHeight="1" x14ac:dyDescent="0.25">
      <c r="B289" s="99"/>
      <c r="C289" s="363"/>
      <c r="D289" s="99"/>
      <c r="DF289" s="203"/>
      <c r="DG289" s="360"/>
      <c r="DH289" s="328"/>
      <c r="DI289" s="328"/>
      <c r="DJ289" s="328"/>
      <c r="DK289" s="328"/>
    </row>
    <row r="290" spans="2:115" ht="15" x14ac:dyDescent="0.25">
      <c r="B290" s="99"/>
      <c r="C290" s="363"/>
      <c r="D290" s="99"/>
      <c r="DF290" s="203"/>
      <c r="DG290" s="360"/>
      <c r="DH290" s="328"/>
      <c r="DI290" s="328"/>
      <c r="DJ290" s="328"/>
      <c r="DK290" s="328"/>
    </row>
    <row r="291" spans="2:115" ht="15" x14ac:dyDescent="0.25">
      <c r="B291" s="99"/>
      <c r="C291" s="363"/>
      <c r="D291" s="99"/>
      <c r="DF291" s="203"/>
      <c r="DG291" s="360"/>
      <c r="DH291" s="328"/>
      <c r="DI291" s="328"/>
      <c r="DJ291" s="328"/>
      <c r="DK291" s="328"/>
    </row>
    <row r="292" spans="2:115" ht="15" x14ac:dyDescent="0.25">
      <c r="B292" s="99"/>
      <c r="C292" s="363"/>
      <c r="D292" s="99"/>
      <c r="DF292" s="203"/>
      <c r="DG292" s="360"/>
      <c r="DH292" s="328"/>
      <c r="DI292" s="328"/>
      <c r="DJ292" s="328"/>
      <c r="DK292" s="328"/>
    </row>
    <row r="293" spans="2:115" ht="15" x14ac:dyDescent="0.25">
      <c r="B293" s="99"/>
      <c r="C293" s="363"/>
      <c r="D293" s="99"/>
      <c r="DF293" s="203"/>
      <c r="DG293" s="360"/>
      <c r="DH293" s="328"/>
      <c r="DI293" s="328"/>
      <c r="DJ293" s="328"/>
      <c r="DK293" s="328"/>
    </row>
    <row r="294" spans="2:115" ht="15" x14ac:dyDescent="0.25">
      <c r="B294" s="99"/>
      <c r="C294" s="363"/>
      <c r="D294" s="99"/>
      <c r="DF294" s="203"/>
      <c r="DG294" s="360"/>
      <c r="DH294" s="328"/>
      <c r="DI294" s="328"/>
      <c r="DJ294" s="328"/>
      <c r="DK294" s="328"/>
    </row>
    <row r="295" spans="2:115" ht="15" x14ac:dyDescent="0.25">
      <c r="B295" s="99"/>
      <c r="C295" s="363"/>
      <c r="D295" s="99"/>
      <c r="DF295" s="203"/>
      <c r="DG295" s="360"/>
      <c r="DH295" s="328"/>
      <c r="DI295" s="328"/>
      <c r="DJ295" s="328"/>
      <c r="DK295" s="328"/>
    </row>
    <row r="296" spans="2:115" ht="15" x14ac:dyDescent="0.25">
      <c r="B296" s="99"/>
      <c r="C296" s="363"/>
      <c r="D296" s="99"/>
      <c r="DF296" s="203"/>
      <c r="DG296" s="360"/>
      <c r="DH296" s="328"/>
      <c r="DI296" s="328"/>
      <c r="DJ296" s="328"/>
      <c r="DK296" s="328"/>
    </row>
    <row r="297" spans="2:115" ht="15" x14ac:dyDescent="0.25">
      <c r="B297" s="99"/>
      <c r="C297" s="363"/>
      <c r="D297" s="99"/>
      <c r="DF297" s="203"/>
      <c r="DG297" s="360"/>
      <c r="DH297" s="328"/>
      <c r="DI297" s="328"/>
      <c r="DJ297" s="328"/>
      <c r="DK297" s="328"/>
    </row>
    <row r="298" spans="2:115" ht="15" x14ac:dyDescent="0.25">
      <c r="B298" s="99"/>
      <c r="C298" s="363"/>
      <c r="D298" s="99"/>
      <c r="DF298" s="203"/>
      <c r="DG298" s="360"/>
      <c r="DH298" s="328"/>
      <c r="DI298" s="328"/>
      <c r="DJ298" s="328"/>
      <c r="DK298" s="328"/>
    </row>
    <row r="299" spans="2:115" ht="15" x14ac:dyDescent="0.25">
      <c r="B299" s="99"/>
      <c r="C299" s="363"/>
      <c r="D299" s="99"/>
      <c r="DF299" s="203"/>
      <c r="DG299" s="360"/>
      <c r="DH299" s="328"/>
      <c r="DI299" s="328"/>
      <c r="DJ299" s="328"/>
      <c r="DK299" s="328"/>
    </row>
    <row r="300" spans="2:115" ht="15" x14ac:dyDescent="0.25">
      <c r="B300" s="99"/>
      <c r="C300" s="363"/>
      <c r="D300" s="99"/>
      <c r="DF300" s="203"/>
      <c r="DG300" s="360"/>
      <c r="DH300" s="328"/>
      <c r="DI300" s="328"/>
      <c r="DJ300" s="328"/>
      <c r="DK300" s="328"/>
    </row>
    <row r="301" spans="2:115" ht="15" x14ac:dyDescent="0.25">
      <c r="B301" s="99"/>
      <c r="C301" s="363"/>
      <c r="D301" s="99"/>
      <c r="DF301" s="203"/>
      <c r="DG301" s="360"/>
      <c r="DH301" s="328"/>
      <c r="DI301" s="328"/>
      <c r="DJ301" s="328"/>
      <c r="DK301" s="328"/>
    </row>
    <row r="302" spans="2:115" ht="15" x14ac:dyDescent="0.25">
      <c r="B302" s="99"/>
      <c r="C302" s="363"/>
      <c r="D302" s="99"/>
      <c r="DF302" s="203"/>
      <c r="DG302" s="360"/>
      <c r="DH302" s="328"/>
      <c r="DI302" s="328"/>
      <c r="DJ302" s="328"/>
      <c r="DK302" s="328"/>
    </row>
    <row r="303" spans="2:115" ht="15" x14ac:dyDescent="0.25">
      <c r="B303" s="99"/>
      <c r="C303" s="363"/>
      <c r="D303" s="99"/>
      <c r="DF303" s="203"/>
      <c r="DG303" s="360"/>
      <c r="DH303" s="328"/>
      <c r="DI303" s="328"/>
      <c r="DJ303" s="328"/>
      <c r="DK303" s="328"/>
    </row>
    <row r="304" spans="2:115" ht="15" x14ac:dyDescent="0.25">
      <c r="B304" s="99"/>
      <c r="C304" s="363"/>
      <c r="D304" s="99"/>
      <c r="DF304" s="203"/>
      <c r="DG304" s="360"/>
      <c r="DH304" s="328"/>
      <c r="DI304" s="328"/>
      <c r="DJ304" s="328"/>
      <c r="DK304" s="328"/>
    </row>
    <row r="305" spans="2:115" ht="15" x14ac:dyDescent="0.25">
      <c r="B305" s="99"/>
      <c r="C305" s="363"/>
      <c r="D305" s="99"/>
      <c r="DF305" s="203"/>
      <c r="DG305" s="360"/>
      <c r="DH305" s="328"/>
      <c r="DI305" s="328"/>
      <c r="DJ305" s="328"/>
      <c r="DK305" s="328"/>
    </row>
    <row r="306" spans="2:115" ht="15" x14ac:dyDescent="0.25">
      <c r="B306" s="99"/>
      <c r="C306" s="363"/>
      <c r="D306" s="99"/>
      <c r="DF306" s="203"/>
      <c r="DG306" s="360"/>
      <c r="DH306" s="328"/>
      <c r="DI306" s="328"/>
      <c r="DJ306" s="328"/>
      <c r="DK306" s="328"/>
    </row>
    <row r="307" spans="2:115" ht="15" x14ac:dyDescent="0.25">
      <c r="B307" s="99"/>
      <c r="C307" s="363"/>
      <c r="D307" s="99"/>
      <c r="DF307" s="203"/>
      <c r="DG307" s="360"/>
      <c r="DH307" s="328"/>
      <c r="DI307" s="328"/>
      <c r="DJ307" s="328"/>
      <c r="DK307" s="328"/>
    </row>
    <row r="308" spans="2:115" ht="15" x14ac:dyDescent="0.25">
      <c r="B308" s="99"/>
      <c r="C308" s="363"/>
      <c r="D308" s="99"/>
      <c r="DF308" s="203"/>
      <c r="DG308" s="360"/>
      <c r="DH308" s="328"/>
      <c r="DI308" s="328"/>
      <c r="DJ308" s="328"/>
      <c r="DK308" s="328"/>
    </row>
    <row r="309" spans="2:115" ht="15" x14ac:dyDescent="0.25">
      <c r="B309" s="99"/>
      <c r="C309" s="363"/>
      <c r="D309" s="99"/>
      <c r="DF309" s="203"/>
      <c r="DG309" s="360"/>
      <c r="DH309" s="328"/>
      <c r="DI309" s="328"/>
      <c r="DJ309" s="328"/>
      <c r="DK309" s="328"/>
    </row>
    <row r="310" spans="2:115" ht="15" x14ac:dyDescent="0.25">
      <c r="B310" s="99"/>
      <c r="C310" s="363"/>
      <c r="D310" s="99"/>
      <c r="DF310" s="203"/>
      <c r="DG310" s="360"/>
      <c r="DH310" s="328"/>
      <c r="DI310" s="328"/>
      <c r="DJ310" s="328"/>
      <c r="DK310" s="328"/>
    </row>
    <row r="311" spans="2:115" ht="15" x14ac:dyDescent="0.25">
      <c r="B311" s="99"/>
      <c r="C311" s="363"/>
      <c r="D311" s="99"/>
      <c r="DF311" s="203"/>
      <c r="DG311" s="360"/>
      <c r="DH311" s="328"/>
      <c r="DI311" s="328"/>
      <c r="DJ311" s="328"/>
      <c r="DK311" s="328"/>
    </row>
    <row r="312" spans="2:115" ht="15" x14ac:dyDescent="0.25">
      <c r="B312" s="99"/>
      <c r="C312" s="363"/>
      <c r="D312" s="99"/>
      <c r="DF312" s="203"/>
      <c r="DG312" s="360"/>
      <c r="DH312" s="328"/>
      <c r="DI312" s="328"/>
      <c r="DJ312" s="328"/>
      <c r="DK312" s="328"/>
    </row>
    <row r="313" spans="2:115" ht="15" x14ac:dyDescent="0.25">
      <c r="B313" s="99"/>
      <c r="C313" s="363"/>
      <c r="D313" s="99"/>
      <c r="DF313" s="203"/>
      <c r="DG313" s="360"/>
      <c r="DH313" s="328"/>
      <c r="DI313" s="328"/>
      <c r="DJ313" s="328"/>
      <c r="DK313" s="328"/>
    </row>
    <row r="314" spans="2:115" ht="15" x14ac:dyDescent="0.25">
      <c r="B314" s="99"/>
      <c r="C314" s="363"/>
      <c r="D314" s="99"/>
      <c r="DF314" s="203"/>
      <c r="DG314" s="360"/>
      <c r="DH314" s="328"/>
      <c r="DI314" s="328"/>
      <c r="DJ314" s="328"/>
      <c r="DK314" s="328"/>
    </row>
    <row r="315" spans="2:115" ht="15" x14ac:dyDescent="0.25">
      <c r="B315" s="99"/>
      <c r="C315" s="363"/>
      <c r="D315" s="99"/>
      <c r="DF315" s="203"/>
      <c r="DG315" s="360"/>
      <c r="DH315" s="328"/>
      <c r="DI315" s="328"/>
      <c r="DJ315" s="328"/>
      <c r="DK315" s="328"/>
    </row>
    <row r="316" spans="2:115" ht="15" x14ac:dyDescent="0.25">
      <c r="B316" s="99"/>
      <c r="C316" s="363"/>
      <c r="D316" s="99"/>
      <c r="DF316" s="203"/>
      <c r="DG316" s="360"/>
      <c r="DH316" s="328"/>
      <c r="DI316" s="328"/>
      <c r="DJ316" s="328"/>
      <c r="DK316" s="328"/>
    </row>
    <row r="317" spans="2:115" ht="15" x14ac:dyDescent="0.25">
      <c r="B317" s="99"/>
      <c r="C317" s="363"/>
      <c r="D317" s="99"/>
      <c r="DF317" s="203"/>
      <c r="DG317" s="360"/>
      <c r="DH317" s="328"/>
      <c r="DI317" s="328"/>
      <c r="DJ317" s="328"/>
      <c r="DK317" s="328"/>
    </row>
    <row r="318" spans="2:115" ht="15" x14ac:dyDescent="0.25">
      <c r="B318" s="99"/>
      <c r="C318" s="363"/>
      <c r="D318" s="99"/>
      <c r="DF318" s="203"/>
      <c r="DG318" s="360"/>
      <c r="DH318" s="328"/>
      <c r="DI318" s="328"/>
      <c r="DJ318" s="328"/>
      <c r="DK318" s="328"/>
    </row>
    <row r="319" spans="2:115" ht="15" x14ac:dyDescent="0.25">
      <c r="B319" s="99"/>
      <c r="C319" s="363"/>
      <c r="D319" s="99"/>
      <c r="DF319" s="203"/>
      <c r="DG319" s="360"/>
      <c r="DH319" s="328"/>
      <c r="DI319" s="328"/>
      <c r="DJ319" s="328"/>
      <c r="DK319" s="328"/>
    </row>
    <row r="320" spans="2:115" ht="15" x14ac:dyDescent="0.25">
      <c r="B320" s="99"/>
      <c r="C320" s="363"/>
      <c r="D320" s="99"/>
      <c r="DF320" s="203"/>
      <c r="DG320" s="360"/>
      <c r="DH320" s="328"/>
      <c r="DI320" s="328"/>
      <c r="DJ320" s="328"/>
      <c r="DK320" s="328"/>
    </row>
    <row r="321" spans="2:115" ht="15" x14ac:dyDescent="0.25">
      <c r="B321" s="99"/>
      <c r="C321" s="363"/>
      <c r="D321" s="99"/>
      <c r="DF321" s="203"/>
      <c r="DG321" s="360"/>
      <c r="DH321" s="328"/>
      <c r="DI321" s="328"/>
      <c r="DJ321" s="328"/>
      <c r="DK321" s="328"/>
    </row>
    <row r="322" spans="2:115" ht="15" x14ac:dyDescent="0.25">
      <c r="B322" s="99"/>
      <c r="C322" s="363"/>
      <c r="D322" s="99"/>
      <c r="DF322" s="203"/>
      <c r="DG322" s="360"/>
      <c r="DH322" s="328"/>
      <c r="DI322" s="328"/>
      <c r="DJ322" s="328"/>
      <c r="DK322" s="328"/>
    </row>
    <row r="323" spans="2:115" ht="15" x14ac:dyDescent="0.25">
      <c r="B323" s="99"/>
      <c r="C323" s="363"/>
      <c r="D323" s="99"/>
      <c r="DF323" s="203"/>
      <c r="DG323" s="360"/>
      <c r="DH323" s="328"/>
      <c r="DI323" s="328"/>
      <c r="DJ323" s="328"/>
      <c r="DK323" s="328"/>
    </row>
    <row r="324" spans="2:115" ht="15" x14ac:dyDescent="0.25">
      <c r="B324" s="99"/>
      <c r="C324" s="363"/>
      <c r="D324" s="99"/>
      <c r="DF324" s="203"/>
      <c r="DG324" s="360"/>
      <c r="DH324" s="328"/>
      <c r="DI324" s="328"/>
      <c r="DJ324" s="328"/>
      <c r="DK324" s="328"/>
    </row>
    <row r="325" spans="2:115" ht="15" x14ac:dyDescent="0.25">
      <c r="B325" s="99"/>
      <c r="C325" s="363"/>
      <c r="D325" s="99"/>
      <c r="DF325" s="203"/>
      <c r="DG325" s="360"/>
      <c r="DH325" s="328"/>
      <c r="DI325" s="328"/>
      <c r="DJ325" s="328"/>
      <c r="DK325" s="328"/>
    </row>
    <row r="326" spans="2:115" ht="15" x14ac:dyDescent="0.25">
      <c r="B326" s="99"/>
      <c r="C326" s="363"/>
      <c r="D326" s="99"/>
      <c r="DF326" s="203"/>
      <c r="DG326" s="360"/>
      <c r="DH326" s="328"/>
      <c r="DI326" s="328"/>
      <c r="DJ326" s="328"/>
      <c r="DK326" s="328"/>
    </row>
    <row r="327" spans="2:115" ht="15" x14ac:dyDescent="0.25">
      <c r="B327" s="99"/>
      <c r="C327" s="363"/>
      <c r="D327" s="99"/>
      <c r="DF327" s="203"/>
      <c r="DG327" s="360"/>
      <c r="DH327" s="328"/>
      <c r="DI327" s="328"/>
      <c r="DJ327" s="328"/>
      <c r="DK327" s="328"/>
    </row>
    <row r="328" spans="2:115" ht="15" x14ac:dyDescent="0.25">
      <c r="B328" s="99"/>
      <c r="C328" s="363"/>
      <c r="D328" s="99"/>
      <c r="DF328" s="203"/>
      <c r="DG328" s="360"/>
      <c r="DH328" s="328"/>
      <c r="DI328" s="328"/>
      <c r="DJ328" s="328"/>
      <c r="DK328" s="328"/>
    </row>
    <row r="329" spans="2:115" ht="15" x14ac:dyDescent="0.25">
      <c r="B329" s="99"/>
      <c r="C329" s="363"/>
      <c r="D329" s="99"/>
      <c r="DF329" s="203"/>
      <c r="DG329" s="360"/>
      <c r="DH329" s="328"/>
      <c r="DI329" s="328"/>
      <c r="DJ329" s="328"/>
      <c r="DK329" s="328"/>
    </row>
    <row r="330" spans="2:115" ht="15" x14ac:dyDescent="0.25">
      <c r="B330" s="99"/>
      <c r="C330" s="363"/>
      <c r="D330" s="99"/>
      <c r="DF330" s="203"/>
      <c r="DG330" s="360"/>
      <c r="DH330" s="328"/>
      <c r="DI330" s="328"/>
      <c r="DJ330" s="328"/>
      <c r="DK330" s="328"/>
    </row>
    <row r="331" spans="2:115" ht="15" x14ac:dyDescent="0.25">
      <c r="B331" s="99"/>
      <c r="C331" s="363"/>
      <c r="D331" s="99"/>
      <c r="DF331" s="203"/>
      <c r="DG331" s="360"/>
      <c r="DH331" s="328"/>
      <c r="DI331" s="328"/>
      <c r="DJ331" s="328"/>
      <c r="DK331" s="328"/>
    </row>
    <row r="332" spans="2:115" ht="15" x14ac:dyDescent="0.25">
      <c r="B332" s="99"/>
      <c r="C332" s="363"/>
      <c r="D332" s="99"/>
      <c r="DF332" s="203"/>
      <c r="DG332" s="360"/>
      <c r="DH332" s="328"/>
      <c r="DI332" s="328"/>
      <c r="DJ332" s="328"/>
      <c r="DK332" s="328"/>
    </row>
    <row r="333" spans="2:115" ht="15" x14ac:dyDescent="0.25">
      <c r="B333" s="99"/>
      <c r="C333" s="363"/>
      <c r="D333" s="99"/>
      <c r="DF333" s="203"/>
      <c r="DG333" s="360"/>
      <c r="DH333" s="328"/>
      <c r="DI333" s="328"/>
      <c r="DJ333" s="328"/>
      <c r="DK333" s="328"/>
    </row>
    <row r="334" spans="2:115" ht="15" x14ac:dyDescent="0.25">
      <c r="B334" s="99"/>
      <c r="C334" s="363"/>
      <c r="D334" s="99"/>
      <c r="DF334" s="203"/>
      <c r="DG334" s="360"/>
      <c r="DH334" s="328"/>
      <c r="DI334" s="328"/>
      <c r="DJ334" s="328"/>
      <c r="DK334" s="328"/>
    </row>
    <row r="335" spans="2:115" ht="15" x14ac:dyDescent="0.25">
      <c r="B335" s="99"/>
      <c r="C335" s="363"/>
      <c r="D335" s="99"/>
      <c r="DF335" s="203"/>
      <c r="DG335" s="360"/>
      <c r="DH335" s="328"/>
      <c r="DI335" s="328"/>
      <c r="DJ335" s="328"/>
      <c r="DK335" s="328"/>
    </row>
    <row r="336" spans="2:115" ht="15" x14ac:dyDescent="0.25">
      <c r="B336" s="99"/>
      <c r="C336" s="363"/>
      <c r="D336" s="99"/>
      <c r="DF336" s="203"/>
      <c r="DG336" s="360"/>
      <c r="DH336" s="328"/>
      <c r="DI336" s="328"/>
      <c r="DJ336" s="328"/>
      <c r="DK336" s="328"/>
    </row>
    <row r="337" spans="2:115" ht="15" x14ac:dyDescent="0.25">
      <c r="B337" s="99"/>
      <c r="C337" s="363"/>
      <c r="D337" s="99"/>
      <c r="DF337" s="203"/>
      <c r="DG337" s="360"/>
      <c r="DH337" s="328"/>
      <c r="DI337" s="328"/>
      <c r="DJ337" s="328"/>
      <c r="DK337" s="328"/>
    </row>
    <row r="338" spans="2:115" ht="15" x14ac:dyDescent="0.25">
      <c r="B338" s="99"/>
      <c r="C338" s="363"/>
      <c r="D338" s="99"/>
      <c r="DF338" s="203"/>
      <c r="DG338" s="360"/>
      <c r="DH338" s="328"/>
      <c r="DI338" s="328"/>
      <c r="DJ338" s="328"/>
      <c r="DK338" s="328"/>
    </row>
    <row r="339" spans="2:115" ht="15" x14ac:dyDescent="0.25">
      <c r="B339" s="99"/>
      <c r="C339" s="363"/>
      <c r="D339" s="99"/>
      <c r="DF339" s="203"/>
      <c r="DG339" s="360"/>
      <c r="DH339" s="328"/>
      <c r="DI339" s="328"/>
      <c r="DJ339" s="328"/>
      <c r="DK339" s="328"/>
    </row>
    <row r="340" spans="2:115" ht="15" x14ac:dyDescent="0.25">
      <c r="B340" s="99"/>
      <c r="C340" s="363"/>
      <c r="D340" s="99"/>
      <c r="DF340" s="203"/>
      <c r="DG340" s="360"/>
      <c r="DH340" s="328"/>
      <c r="DI340" s="328"/>
      <c r="DJ340" s="328"/>
      <c r="DK340" s="328"/>
    </row>
    <row r="341" spans="2:115" ht="15" x14ac:dyDescent="0.25">
      <c r="B341" s="99"/>
      <c r="C341" s="363"/>
      <c r="D341" s="99"/>
      <c r="DF341" s="203"/>
      <c r="DG341" s="360"/>
      <c r="DH341" s="328"/>
      <c r="DI341" s="328"/>
      <c r="DJ341" s="328"/>
      <c r="DK341" s="328"/>
    </row>
    <row r="342" spans="2:115" ht="15" x14ac:dyDescent="0.25">
      <c r="B342" s="99"/>
      <c r="C342" s="363"/>
      <c r="D342" s="99"/>
      <c r="DF342" s="203"/>
      <c r="DG342" s="360"/>
      <c r="DH342" s="328"/>
      <c r="DI342" s="328"/>
      <c r="DJ342" s="328"/>
      <c r="DK342" s="328"/>
    </row>
    <row r="343" spans="2:115" ht="15" x14ac:dyDescent="0.25">
      <c r="B343" s="99"/>
      <c r="C343" s="363"/>
      <c r="D343" s="99"/>
      <c r="DF343" s="203"/>
      <c r="DG343" s="360"/>
      <c r="DH343" s="328"/>
      <c r="DI343" s="328"/>
      <c r="DJ343" s="328"/>
      <c r="DK343" s="328"/>
    </row>
    <row r="344" spans="2:115" ht="15" x14ac:dyDescent="0.25">
      <c r="B344" s="99"/>
      <c r="C344" s="363"/>
      <c r="D344" s="99"/>
      <c r="DF344" s="203"/>
      <c r="DG344" s="360"/>
      <c r="DH344" s="328"/>
      <c r="DI344" s="328"/>
      <c r="DJ344" s="328"/>
      <c r="DK344" s="328"/>
    </row>
    <row r="345" spans="2:115" ht="15" x14ac:dyDescent="0.25">
      <c r="B345" s="99"/>
      <c r="C345" s="363"/>
      <c r="D345" s="99"/>
      <c r="DF345" s="203"/>
      <c r="DG345" s="360"/>
      <c r="DH345" s="328"/>
      <c r="DI345" s="328"/>
      <c r="DJ345" s="328"/>
      <c r="DK345" s="328"/>
    </row>
    <row r="346" spans="2:115" ht="15" x14ac:dyDescent="0.25">
      <c r="B346" s="99"/>
      <c r="C346" s="363"/>
      <c r="D346" s="99"/>
      <c r="DF346" s="203"/>
      <c r="DG346" s="360"/>
      <c r="DH346" s="328"/>
      <c r="DI346" s="328"/>
      <c r="DJ346" s="328"/>
      <c r="DK346" s="328"/>
    </row>
    <row r="347" spans="2:115" ht="15" x14ac:dyDescent="0.25">
      <c r="B347" s="99"/>
      <c r="C347" s="363"/>
      <c r="D347" s="99"/>
      <c r="DF347" s="203"/>
      <c r="DG347" s="360"/>
      <c r="DH347" s="328"/>
      <c r="DI347" s="328"/>
      <c r="DJ347" s="328"/>
      <c r="DK347" s="328"/>
    </row>
    <row r="348" spans="2:115" ht="15" x14ac:dyDescent="0.25">
      <c r="B348" s="99"/>
      <c r="C348" s="363"/>
      <c r="D348" s="99"/>
      <c r="DF348" s="203"/>
      <c r="DG348" s="360"/>
      <c r="DH348" s="328"/>
      <c r="DI348" s="328"/>
      <c r="DJ348" s="328"/>
      <c r="DK348" s="328"/>
    </row>
    <row r="349" spans="2:115" ht="15" x14ac:dyDescent="0.25">
      <c r="B349" s="99"/>
      <c r="C349" s="363"/>
      <c r="D349" s="99"/>
      <c r="DF349" s="203"/>
      <c r="DG349" s="360"/>
      <c r="DH349" s="328"/>
      <c r="DI349" s="328"/>
      <c r="DJ349" s="328"/>
      <c r="DK349" s="328"/>
    </row>
    <row r="350" spans="2:115" ht="15" x14ac:dyDescent="0.25">
      <c r="B350" s="99"/>
      <c r="C350" s="363"/>
      <c r="D350" s="99"/>
      <c r="DF350" s="203"/>
      <c r="DG350" s="360"/>
      <c r="DH350" s="328"/>
      <c r="DI350" s="328"/>
      <c r="DJ350" s="328"/>
      <c r="DK350" s="328"/>
    </row>
    <row r="351" spans="2:115" ht="15" x14ac:dyDescent="0.25">
      <c r="B351" s="99"/>
      <c r="C351" s="363"/>
      <c r="D351" s="99"/>
      <c r="DF351" s="203"/>
      <c r="DG351" s="360"/>
      <c r="DH351" s="328"/>
      <c r="DI351" s="328"/>
      <c r="DJ351" s="328"/>
      <c r="DK351" s="328"/>
    </row>
    <row r="352" spans="2:115" ht="15" x14ac:dyDescent="0.25">
      <c r="B352" s="99"/>
      <c r="C352" s="363"/>
      <c r="D352" s="99"/>
      <c r="DF352" s="203"/>
      <c r="DG352" s="360"/>
      <c r="DH352" s="328"/>
      <c r="DI352" s="328"/>
      <c r="DJ352" s="328"/>
      <c r="DK352" s="328"/>
    </row>
    <row r="353" spans="2:115" ht="15" x14ac:dyDescent="0.25">
      <c r="B353" s="99"/>
      <c r="C353" s="363"/>
      <c r="D353" s="99"/>
      <c r="DF353" s="203"/>
      <c r="DG353" s="360"/>
      <c r="DH353" s="328"/>
      <c r="DI353" s="328"/>
      <c r="DJ353" s="328"/>
      <c r="DK353" s="328"/>
    </row>
    <row r="354" spans="2:115" ht="15" x14ac:dyDescent="0.25">
      <c r="B354" s="99"/>
      <c r="C354" s="363"/>
      <c r="D354" s="99"/>
      <c r="DF354" s="203"/>
      <c r="DG354" s="360"/>
      <c r="DH354" s="328"/>
      <c r="DI354" s="328"/>
      <c r="DJ354" s="328"/>
      <c r="DK354" s="328"/>
    </row>
    <row r="355" spans="2:115" ht="15" x14ac:dyDescent="0.25">
      <c r="B355" s="99"/>
      <c r="C355" s="363"/>
      <c r="D355" s="99"/>
      <c r="DF355" s="203"/>
      <c r="DG355" s="360"/>
      <c r="DH355" s="328"/>
      <c r="DI355" s="328"/>
      <c r="DJ355" s="328"/>
      <c r="DK355" s="328"/>
    </row>
    <row r="356" spans="2:115" ht="15" x14ac:dyDescent="0.25">
      <c r="B356" s="99"/>
      <c r="C356" s="363"/>
      <c r="D356" s="99"/>
      <c r="DF356" s="203"/>
      <c r="DG356" s="360"/>
      <c r="DH356" s="328"/>
      <c r="DI356" s="328"/>
      <c r="DJ356" s="328"/>
      <c r="DK356" s="328"/>
    </row>
    <row r="357" spans="2:115" ht="15" x14ac:dyDescent="0.25">
      <c r="B357" s="99"/>
      <c r="C357" s="363"/>
      <c r="D357" s="99"/>
      <c r="DF357" s="203"/>
      <c r="DG357" s="360"/>
      <c r="DH357" s="328"/>
      <c r="DI357" s="328"/>
      <c r="DJ357" s="328"/>
      <c r="DK357" s="328"/>
    </row>
    <row r="358" spans="2:115" ht="15" x14ac:dyDescent="0.25">
      <c r="B358" s="99"/>
      <c r="C358" s="363"/>
      <c r="D358" s="99"/>
      <c r="DF358" s="203"/>
      <c r="DG358" s="360"/>
      <c r="DH358" s="328"/>
      <c r="DI358" s="328"/>
      <c r="DJ358" s="328"/>
      <c r="DK358" s="328"/>
    </row>
    <row r="359" spans="2:115" ht="15" x14ac:dyDescent="0.25">
      <c r="B359" s="99"/>
      <c r="C359" s="363"/>
      <c r="D359" s="99"/>
      <c r="DF359" s="203"/>
      <c r="DG359" s="360"/>
      <c r="DH359" s="328"/>
      <c r="DI359" s="328"/>
      <c r="DJ359" s="328"/>
      <c r="DK359" s="328"/>
    </row>
    <row r="360" spans="2:115" ht="15" x14ac:dyDescent="0.25">
      <c r="B360" s="99"/>
      <c r="C360" s="363"/>
      <c r="D360" s="99"/>
    </row>
    <row r="361" spans="2:115" ht="15" x14ac:dyDescent="0.25">
      <c r="B361" s="99"/>
      <c r="C361" s="363"/>
      <c r="D361" s="99"/>
    </row>
    <row r="362" spans="2:115" ht="15" x14ac:dyDescent="0.25">
      <c r="B362" s="99"/>
      <c r="C362" s="363"/>
      <c r="D362" s="99"/>
    </row>
    <row r="363" spans="2:115" ht="15" x14ac:dyDescent="0.25">
      <c r="B363" s="99"/>
      <c r="C363" s="363"/>
      <c r="D363" s="99"/>
    </row>
    <row r="364" spans="2:115" ht="15" x14ac:dyDescent="0.25">
      <c r="B364" s="99"/>
      <c r="C364" s="363"/>
      <c r="D364" s="99"/>
    </row>
    <row r="365" spans="2:115" ht="15" x14ac:dyDescent="0.25">
      <c r="B365" s="99"/>
      <c r="C365" s="363"/>
      <c r="D365" s="99"/>
    </row>
    <row r="366" spans="2:115" ht="15" x14ac:dyDescent="0.25">
      <c r="B366" s="99"/>
      <c r="C366" s="363"/>
      <c r="D366" s="99"/>
    </row>
    <row r="367" spans="2:115" ht="15" x14ac:dyDescent="0.25">
      <c r="B367" s="99"/>
      <c r="C367" s="363"/>
      <c r="D367" s="99"/>
    </row>
    <row r="368" spans="2:115" ht="15" x14ac:dyDescent="0.25">
      <c r="B368" s="99"/>
      <c r="C368" s="363"/>
      <c r="D368" s="99"/>
    </row>
    <row r="369" spans="2:110" ht="15" x14ac:dyDescent="0.25">
      <c r="B369" s="99"/>
      <c r="C369" s="363"/>
      <c r="D369" s="99"/>
    </row>
    <row r="370" spans="2:110" ht="15" x14ac:dyDescent="0.25">
      <c r="B370" s="99"/>
      <c r="C370" s="363"/>
      <c r="D370" s="99"/>
    </row>
    <row r="371" spans="2:110" ht="15" x14ac:dyDescent="0.25">
      <c r="B371" s="99"/>
      <c r="C371" s="363"/>
      <c r="D371" s="99"/>
    </row>
    <row r="372" spans="2:110" ht="15" x14ac:dyDescent="0.25">
      <c r="B372" s="99"/>
      <c r="C372" s="363"/>
      <c r="D372" s="99"/>
      <c r="DC372" s="99"/>
      <c r="DD372" s="328"/>
      <c r="DE372" s="99"/>
      <c r="DF372" s="99"/>
    </row>
    <row r="373" spans="2:110" ht="15" x14ac:dyDescent="0.25">
      <c r="B373" s="99"/>
      <c r="C373" s="363"/>
      <c r="D373" s="99"/>
      <c r="DC373" s="99"/>
      <c r="DD373" s="328"/>
      <c r="DE373" s="99"/>
      <c r="DF373" s="99"/>
    </row>
  </sheetData>
  <autoFilter ref="A20:DH266"/>
  <mergeCells count="26">
    <mergeCell ref="DB12:DB16"/>
    <mergeCell ref="G14:AY14"/>
    <mergeCell ref="AZ14:CR14"/>
    <mergeCell ref="G15:O15"/>
    <mergeCell ref="P15:X15"/>
    <mergeCell ref="Y15:AG15"/>
    <mergeCell ref="AH15:AP15"/>
    <mergeCell ref="AQ15:AY15"/>
    <mergeCell ref="AZ15:BH15"/>
    <mergeCell ref="BI15:BQ15"/>
    <mergeCell ref="B12:B16"/>
    <mergeCell ref="C12:C16"/>
    <mergeCell ref="D12:D16"/>
    <mergeCell ref="E12:E16"/>
    <mergeCell ref="G12:CR13"/>
    <mergeCell ref="CS12:DA15"/>
    <mergeCell ref="BR15:BZ15"/>
    <mergeCell ref="CA15:CI15"/>
    <mergeCell ref="CJ15:CR15"/>
    <mergeCell ref="B3:E3"/>
    <mergeCell ref="N5:U5"/>
    <mergeCell ref="P7:W7"/>
    <mergeCell ref="CS8:DA9"/>
    <mergeCell ref="B9:D9"/>
    <mergeCell ref="P9:AY9"/>
    <mergeCell ref="BI9:CI9"/>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УНЦ</vt:lpstr>
      <vt:lpstr>15квВв</vt: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2025-05-08T11:34:31Z</dcterms:modified>
</cp:coreProperties>
</file>